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.morales\Documents\ISSSTE\Estadística 2015\Anuario 2014\Anuario Estadístico 2014\16\"/>
    </mc:Choice>
  </mc:AlternateContent>
  <bookViews>
    <workbookView xWindow="120" yWindow="30" windowWidth="7425" windowHeight="10680"/>
  </bookViews>
  <sheets>
    <sheet name="16.1 2014" sheetId="4" r:id="rId1"/>
  </sheets>
  <definedNames>
    <definedName name="_xlnm._FilterDatabase" localSheetId="0" hidden="1">'16.1 2014'!$C$1:$C$275</definedName>
    <definedName name="_xlnm.Print_Area" localSheetId="0">'16.1 2014'!$A$1:$T$275</definedName>
    <definedName name="_xlnm.Print_Titles" localSheetId="0">'16.1 2014'!$7:$13</definedName>
  </definedNames>
  <calcPr calcId="152511"/>
</workbook>
</file>

<file path=xl/calcChain.xml><?xml version="1.0" encoding="utf-8"?>
<calcChain xmlns="http://schemas.openxmlformats.org/spreadsheetml/2006/main">
  <c r="E231" i="4" l="1"/>
  <c r="F203" i="4" l="1"/>
  <c r="R272" i="4"/>
  <c r="T272" i="4"/>
  <c r="S272" i="4"/>
  <c r="Q272" i="4"/>
  <c r="P272" i="4"/>
  <c r="O272" i="4"/>
  <c r="N272" i="4"/>
  <c r="M272" i="4"/>
  <c r="L272" i="4"/>
  <c r="J272" i="4"/>
  <c r="I272" i="4"/>
  <c r="H272" i="4"/>
  <c r="G272" i="4"/>
  <c r="E272" i="4"/>
  <c r="R266" i="4"/>
  <c r="T266" i="4"/>
  <c r="S266" i="4"/>
  <c r="Q266" i="4"/>
  <c r="P266" i="4"/>
  <c r="O266" i="4"/>
  <c r="N266" i="4"/>
  <c r="M266" i="4"/>
  <c r="L266" i="4"/>
  <c r="J266" i="4"/>
  <c r="I266" i="4"/>
  <c r="H266" i="4"/>
  <c r="G266" i="4"/>
  <c r="E266" i="4"/>
  <c r="R256" i="4"/>
  <c r="T256" i="4"/>
  <c r="S256" i="4"/>
  <c r="Q256" i="4"/>
  <c r="P256" i="4"/>
  <c r="O256" i="4"/>
  <c r="N256" i="4"/>
  <c r="M256" i="4"/>
  <c r="L256" i="4"/>
  <c r="J256" i="4"/>
  <c r="I256" i="4"/>
  <c r="H256" i="4"/>
  <c r="G256" i="4"/>
  <c r="E256" i="4"/>
  <c r="R253" i="4"/>
  <c r="T253" i="4"/>
  <c r="S253" i="4"/>
  <c r="Q253" i="4"/>
  <c r="P253" i="4"/>
  <c r="O253" i="4"/>
  <c r="N253" i="4"/>
  <c r="M253" i="4"/>
  <c r="L253" i="4"/>
  <c r="J253" i="4"/>
  <c r="I253" i="4"/>
  <c r="H253" i="4"/>
  <c r="G253" i="4"/>
  <c r="E253" i="4"/>
  <c r="R243" i="4"/>
  <c r="T243" i="4"/>
  <c r="S243" i="4"/>
  <c r="Q243" i="4"/>
  <c r="P243" i="4"/>
  <c r="O243" i="4"/>
  <c r="N243" i="4"/>
  <c r="M243" i="4"/>
  <c r="L243" i="4"/>
  <c r="J243" i="4"/>
  <c r="I243" i="4"/>
  <c r="H243" i="4"/>
  <c r="G243" i="4"/>
  <c r="E243" i="4"/>
  <c r="R240" i="4"/>
  <c r="T240" i="4"/>
  <c r="S240" i="4"/>
  <c r="Q240" i="4"/>
  <c r="P240" i="4"/>
  <c r="O240" i="4"/>
  <c r="N240" i="4"/>
  <c r="M240" i="4"/>
  <c r="L240" i="4"/>
  <c r="J240" i="4"/>
  <c r="I240" i="4"/>
  <c r="H240" i="4"/>
  <c r="G240" i="4"/>
  <c r="E240" i="4"/>
  <c r="R231" i="4"/>
  <c r="T231" i="4"/>
  <c r="S231" i="4"/>
  <c r="Q231" i="4"/>
  <c r="P231" i="4"/>
  <c r="O231" i="4"/>
  <c r="N231" i="4"/>
  <c r="M231" i="4"/>
  <c r="L231" i="4"/>
  <c r="J231" i="4"/>
  <c r="I231" i="4"/>
  <c r="H231" i="4"/>
  <c r="G231" i="4"/>
  <c r="R223" i="4"/>
  <c r="T223" i="4"/>
  <c r="S223" i="4"/>
  <c r="Q223" i="4"/>
  <c r="P223" i="4"/>
  <c r="O223" i="4"/>
  <c r="N223" i="4"/>
  <c r="M223" i="4"/>
  <c r="L223" i="4"/>
  <c r="J223" i="4"/>
  <c r="I223" i="4"/>
  <c r="H223" i="4"/>
  <c r="G223" i="4"/>
  <c r="E223" i="4"/>
  <c r="R215" i="4"/>
  <c r="T215" i="4"/>
  <c r="S215" i="4"/>
  <c r="Q215" i="4"/>
  <c r="P215" i="4"/>
  <c r="O215" i="4"/>
  <c r="N215" i="4"/>
  <c r="M215" i="4"/>
  <c r="L215" i="4"/>
  <c r="J215" i="4"/>
  <c r="I215" i="4"/>
  <c r="H215" i="4"/>
  <c r="G215" i="4"/>
  <c r="E215" i="4"/>
  <c r="R210" i="4"/>
  <c r="T210" i="4"/>
  <c r="S210" i="4"/>
  <c r="Q210" i="4"/>
  <c r="P210" i="4"/>
  <c r="O210" i="4"/>
  <c r="N210" i="4"/>
  <c r="M210" i="4"/>
  <c r="L210" i="4"/>
  <c r="J210" i="4"/>
  <c r="I210" i="4"/>
  <c r="H210" i="4"/>
  <c r="G210" i="4"/>
  <c r="E210" i="4"/>
  <c r="R207" i="4"/>
  <c r="T207" i="4"/>
  <c r="S207" i="4"/>
  <c r="Q207" i="4"/>
  <c r="P207" i="4"/>
  <c r="O207" i="4"/>
  <c r="N207" i="4"/>
  <c r="M207" i="4"/>
  <c r="L207" i="4"/>
  <c r="J207" i="4"/>
  <c r="I207" i="4"/>
  <c r="H207" i="4"/>
  <c r="G207" i="4"/>
  <c r="E207" i="4"/>
  <c r="R199" i="4"/>
  <c r="T199" i="4"/>
  <c r="S199" i="4"/>
  <c r="Q199" i="4"/>
  <c r="P199" i="4"/>
  <c r="O199" i="4"/>
  <c r="N199" i="4"/>
  <c r="M199" i="4"/>
  <c r="L199" i="4"/>
  <c r="J199" i="4"/>
  <c r="I199" i="4"/>
  <c r="H199" i="4"/>
  <c r="G199" i="4"/>
  <c r="E199" i="4"/>
  <c r="R189" i="4"/>
  <c r="T189" i="4"/>
  <c r="S189" i="4"/>
  <c r="Q189" i="4"/>
  <c r="P189" i="4"/>
  <c r="O189" i="4"/>
  <c r="N189" i="4"/>
  <c r="M189" i="4"/>
  <c r="L189" i="4"/>
  <c r="J189" i="4"/>
  <c r="I189" i="4"/>
  <c r="H189" i="4"/>
  <c r="G189" i="4"/>
  <c r="E189" i="4"/>
  <c r="R184" i="4"/>
  <c r="T184" i="4"/>
  <c r="S184" i="4"/>
  <c r="Q184" i="4"/>
  <c r="P184" i="4"/>
  <c r="O184" i="4"/>
  <c r="N184" i="4"/>
  <c r="M184" i="4"/>
  <c r="L184" i="4"/>
  <c r="J184" i="4"/>
  <c r="I184" i="4"/>
  <c r="H184" i="4"/>
  <c r="G184" i="4"/>
  <c r="E184" i="4"/>
  <c r="R179" i="4"/>
  <c r="T179" i="4"/>
  <c r="S179" i="4"/>
  <c r="Q179" i="4"/>
  <c r="P179" i="4"/>
  <c r="O179" i="4"/>
  <c r="N179" i="4"/>
  <c r="M179" i="4"/>
  <c r="L179" i="4"/>
  <c r="J179" i="4"/>
  <c r="I179" i="4"/>
  <c r="H179" i="4"/>
  <c r="G179" i="4"/>
  <c r="E179" i="4"/>
  <c r="R174" i="4"/>
  <c r="T174" i="4"/>
  <c r="S174" i="4"/>
  <c r="Q174" i="4"/>
  <c r="P174" i="4"/>
  <c r="O174" i="4"/>
  <c r="N174" i="4"/>
  <c r="M174" i="4"/>
  <c r="L174" i="4"/>
  <c r="J174" i="4"/>
  <c r="I174" i="4"/>
  <c r="H174" i="4"/>
  <c r="G174" i="4"/>
  <c r="E174" i="4"/>
  <c r="R160" i="4"/>
  <c r="T160" i="4"/>
  <c r="T17" i="4" s="1"/>
  <c r="S160" i="4"/>
  <c r="Q160" i="4"/>
  <c r="P160" i="4"/>
  <c r="O160" i="4"/>
  <c r="O17" i="4" s="1"/>
  <c r="N160" i="4"/>
  <c r="M160" i="4"/>
  <c r="L160" i="4"/>
  <c r="J160" i="4"/>
  <c r="J17" i="4" s="1"/>
  <c r="I160" i="4"/>
  <c r="H160" i="4"/>
  <c r="G160" i="4"/>
  <c r="E160" i="4"/>
  <c r="R154" i="4"/>
  <c r="T154" i="4"/>
  <c r="S154" i="4"/>
  <c r="Q154" i="4"/>
  <c r="P154" i="4"/>
  <c r="O154" i="4"/>
  <c r="N154" i="4"/>
  <c r="M154" i="4"/>
  <c r="L154" i="4"/>
  <c r="J154" i="4"/>
  <c r="I154" i="4"/>
  <c r="H154" i="4"/>
  <c r="G154" i="4"/>
  <c r="R147" i="4"/>
  <c r="T147" i="4"/>
  <c r="S147" i="4"/>
  <c r="Q147" i="4"/>
  <c r="P147" i="4"/>
  <c r="O147" i="4"/>
  <c r="N147" i="4"/>
  <c r="M147" i="4"/>
  <c r="L147" i="4"/>
  <c r="J147" i="4"/>
  <c r="I147" i="4"/>
  <c r="H147" i="4"/>
  <c r="G147" i="4"/>
  <c r="E147" i="4"/>
  <c r="R139" i="4"/>
  <c r="T139" i="4"/>
  <c r="S139" i="4"/>
  <c r="Q139" i="4"/>
  <c r="P139" i="4"/>
  <c r="O139" i="4"/>
  <c r="N139" i="4"/>
  <c r="M139" i="4"/>
  <c r="L139" i="4"/>
  <c r="J139" i="4"/>
  <c r="I139" i="4"/>
  <c r="H139" i="4"/>
  <c r="G139" i="4"/>
  <c r="E139" i="4"/>
  <c r="R130" i="4"/>
  <c r="T130" i="4"/>
  <c r="S130" i="4"/>
  <c r="Q130" i="4"/>
  <c r="P130" i="4"/>
  <c r="O130" i="4"/>
  <c r="N130" i="4"/>
  <c r="M130" i="4"/>
  <c r="L130" i="4"/>
  <c r="J130" i="4"/>
  <c r="I130" i="4"/>
  <c r="H130" i="4"/>
  <c r="G130" i="4"/>
  <c r="E130" i="4"/>
  <c r="R122" i="4"/>
  <c r="T122" i="4"/>
  <c r="S122" i="4"/>
  <c r="Q122" i="4"/>
  <c r="P122" i="4"/>
  <c r="O122" i="4"/>
  <c r="N122" i="4"/>
  <c r="M122" i="4"/>
  <c r="L122" i="4"/>
  <c r="J122" i="4"/>
  <c r="I122" i="4"/>
  <c r="H122" i="4"/>
  <c r="G122" i="4"/>
  <c r="E122" i="4"/>
  <c r="R115" i="4"/>
  <c r="T115" i="4"/>
  <c r="S115" i="4"/>
  <c r="Q115" i="4"/>
  <c r="P115" i="4"/>
  <c r="O115" i="4"/>
  <c r="N115" i="4"/>
  <c r="M115" i="4"/>
  <c r="L115" i="4"/>
  <c r="J115" i="4"/>
  <c r="I115" i="4"/>
  <c r="H115" i="4"/>
  <c r="G115" i="4"/>
  <c r="E115" i="4"/>
  <c r="R103" i="4"/>
  <c r="T103" i="4"/>
  <c r="S103" i="4"/>
  <c r="Q103" i="4"/>
  <c r="P103" i="4"/>
  <c r="O103" i="4"/>
  <c r="N103" i="4"/>
  <c r="M103" i="4"/>
  <c r="L103" i="4"/>
  <c r="J103" i="4"/>
  <c r="I103" i="4"/>
  <c r="H103" i="4"/>
  <c r="G103" i="4"/>
  <c r="E103" i="4"/>
  <c r="R90" i="4"/>
  <c r="T90" i="4"/>
  <c r="S90" i="4"/>
  <c r="Q90" i="4"/>
  <c r="P90" i="4"/>
  <c r="O90" i="4"/>
  <c r="N90" i="4"/>
  <c r="M90" i="4"/>
  <c r="L90" i="4"/>
  <c r="J90" i="4"/>
  <c r="I90" i="4"/>
  <c r="H90" i="4"/>
  <c r="G90" i="4"/>
  <c r="E90" i="4"/>
  <c r="R85" i="4"/>
  <c r="T85" i="4"/>
  <c r="S85" i="4"/>
  <c r="Q85" i="4"/>
  <c r="P85" i="4"/>
  <c r="O85" i="4"/>
  <c r="N85" i="4"/>
  <c r="M85" i="4"/>
  <c r="L85" i="4"/>
  <c r="J85" i="4"/>
  <c r="I85" i="4"/>
  <c r="H85" i="4"/>
  <c r="G85" i="4"/>
  <c r="E85" i="4"/>
  <c r="R73" i="4"/>
  <c r="T73" i="4"/>
  <c r="S73" i="4"/>
  <c r="Q73" i="4"/>
  <c r="P73" i="4"/>
  <c r="O73" i="4"/>
  <c r="N73" i="4"/>
  <c r="M73" i="4"/>
  <c r="L73" i="4"/>
  <c r="J73" i="4"/>
  <c r="I73" i="4"/>
  <c r="H73" i="4"/>
  <c r="G73" i="4"/>
  <c r="E73" i="4"/>
  <c r="R68" i="4"/>
  <c r="T68" i="4"/>
  <c r="S68" i="4"/>
  <c r="Q68" i="4"/>
  <c r="P68" i="4"/>
  <c r="O68" i="4"/>
  <c r="N68" i="4"/>
  <c r="M68" i="4"/>
  <c r="L68" i="4"/>
  <c r="J68" i="4"/>
  <c r="I68" i="4"/>
  <c r="H68" i="4"/>
  <c r="G68" i="4"/>
  <c r="E68" i="4"/>
  <c r="R58" i="4"/>
  <c r="T58" i="4"/>
  <c r="S58" i="4"/>
  <c r="Q58" i="4"/>
  <c r="P58" i="4"/>
  <c r="O58" i="4"/>
  <c r="N58" i="4"/>
  <c r="M58" i="4"/>
  <c r="L58" i="4"/>
  <c r="J58" i="4"/>
  <c r="I58" i="4"/>
  <c r="H58" i="4"/>
  <c r="G58" i="4"/>
  <c r="E58" i="4"/>
  <c r="R46" i="4"/>
  <c r="R17" i="4" s="1"/>
  <c r="T46" i="4"/>
  <c r="S46" i="4"/>
  <c r="S17" i="4" s="1"/>
  <c r="Q46" i="4"/>
  <c r="P46" i="4"/>
  <c r="P17" i="4" s="1"/>
  <c r="O46" i="4"/>
  <c r="N46" i="4"/>
  <c r="N17" i="4" s="1"/>
  <c r="M46" i="4"/>
  <c r="L46" i="4"/>
  <c r="L17" i="4" s="1"/>
  <c r="J46" i="4"/>
  <c r="I46" i="4"/>
  <c r="I17" i="4" s="1"/>
  <c r="H46" i="4"/>
  <c r="G46" i="4"/>
  <c r="G17" i="4" s="1"/>
  <c r="R43" i="4"/>
  <c r="T43" i="4"/>
  <c r="S43" i="4"/>
  <c r="Q43" i="4"/>
  <c r="P43" i="4"/>
  <c r="O43" i="4"/>
  <c r="N43" i="4"/>
  <c r="M43" i="4"/>
  <c r="L43" i="4"/>
  <c r="J43" i="4"/>
  <c r="I43" i="4"/>
  <c r="H43" i="4"/>
  <c r="G43" i="4"/>
  <c r="E43" i="4"/>
  <c r="R38" i="4"/>
  <c r="T38" i="4"/>
  <c r="S38" i="4"/>
  <c r="Q38" i="4"/>
  <c r="P38" i="4"/>
  <c r="O38" i="4"/>
  <c r="N38" i="4"/>
  <c r="M38" i="4"/>
  <c r="L38" i="4"/>
  <c r="J38" i="4"/>
  <c r="I38" i="4"/>
  <c r="H38" i="4"/>
  <c r="G38" i="4"/>
  <c r="E38" i="4"/>
  <c r="R32" i="4"/>
  <c r="T32" i="4"/>
  <c r="S32" i="4"/>
  <c r="Q32" i="4"/>
  <c r="P32" i="4"/>
  <c r="O32" i="4"/>
  <c r="N32" i="4"/>
  <c r="M32" i="4"/>
  <c r="L32" i="4"/>
  <c r="J32" i="4"/>
  <c r="I32" i="4"/>
  <c r="H32" i="4"/>
  <c r="G32" i="4"/>
  <c r="R24" i="4"/>
  <c r="T24" i="4"/>
  <c r="S24" i="4"/>
  <c r="Q24" i="4"/>
  <c r="P24" i="4"/>
  <c r="O24" i="4"/>
  <c r="N24" i="4"/>
  <c r="M24" i="4"/>
  <c r="L24" i="4"/>
  <c r="J24" i="4"/>
  <c r="I24" i="4"/>
  <c r="H24" i="4"/>
  <c r="G24" i="4"/>
  <c r="R19" i="4"/>
  <c r="T19" i="4"/>
  <c r="T16" i="4" s="1"/>
  <c r="S19" i="4"/>
  <c r="Q19" i="4"/>
  <c r="Q16" i="4" s="1"/>
  <c r="P19" i="4"/>
  <c r="O19" i="4"/>
  <c r="O16" i="4" s="1"/>
  <c r="N19" i="4"/>
  <c r="M19" i="4"/>
  <c r="M16" i="4" s="1"/>
  <c r="L19" i="4"/>
  <c r="J19" i="4"/>
  <c r="J16" i="4" s="1"/>
  <c r="I19" i="4"/>
  <c r="H19" i="4"/>
  <c r="H16" i="4" s="1"/>
  <c r="G19" i="4"/>
  <c r="E19" i="4"/>
  <c r="Q17" i="4"/>
  <c r="M17" i="4"/>
  <c r="H17" i="4"/>
  <c r="R16" i="4"/>
  <c r="S16" i="4"/>
  <c r="P16" i="4"/>
  <c r="N16" i="4"/>
  <c r="L16" i="4"/>
  <c r="I16" i="4"/>
  <c r="G16" i="4"/>
  <c r="K264" i="4"/>
  <c r="F264" i="4"/>
  <c r="K233" i="4"/>
  <c r="K142" i="4"/>
  <c r="F142" i="4"/>
  <c r="F109" i="4"/>
  <c r="F62" i="4"/>
  <c r="F61" i="4"/>
  <c r="F60" i="4"/>
  <c r="F56" i="4"/>
  <c r="F55" i="4"/>
  <c r="F54" i="4"/>
  <c r="F53" i="4"/>
  <c r="F52" i="4"/>
  <c r="F51" i="4"/>
  <c r="F50" i="4"/>
  <c r="F49" i="4"/>
  <c r="K113" i="4"/>
  <c r="K109" i="4"/>
  <c r="K62" i="4"/>
  <c r="K61" i="4"/>
  <c r="K60" i="4"/>
  <c r="K54" i="4"/>
  <c r="K52" i="4"/>
  <c r="K275" i="4" l="1"/>
  <c r="K274" i="4"/>
  <c r="K273" i="4"/>
  <c r="K270" i="4"/>
  <c r="K269" i="4"/>
  <c r="K268" i="4"/>
  <c r="K267" i="4"/>
  <c r="K263" i="4"/>
  <c r="K262" i="4"/>
  <c r="K261" i="4"/>
  <c r="K260" i="4"/>
  <c r="K259" i="4"/>
  <c r="K258" i="4"/>
  <c r="K257" i="4"/>
  <c r="K254" i="4"/>
  <c r="K253" i="4" s="1"/>
  <c r="K251" i="4"/>
  <c r="K250" i="4"/>
  <c r="K249" i="4"/>
  <c r="K248" i="4"/>
  <c r="K247" i="4"/>
  <c r="K246" i="4"/>
  <c r="K245" i="4"/>
  <c r="K244" i="4"/>
  <c r="K241" i="4"/>
  <c r="K240" i="4" s="1"/>
  <c r="K238" i="4"/>
  <c r="K237" i="4"/>
  <c r="K236" i="4"/>
  <c r="K235" i="4"/>
  <c r="K234" i="4"/>
  <c r="K232" i="4"/>
  <c r="K229" i="4"/>
  <c r="K228" i="4"/>
  <c r="K227" i="4"/>
  <c r="K226" i="4"/>
  <c r="K225" i="4"/>
  <c r="K224" i="4"/>
  <c r="K221" i="4"/>
  <c r="K220" i="4"/>
  <c r="K219" i="4"/>
  <c r="K218" i="4"/>
  <c r="K217" i="4"/>
  <c r="K216" i="4"/>
  <c r="K213" i="4"/>
  <c r="K212" i="4"/>
  <c r="K211" i="4"/>
  <c r="K208" i="4"/>
  <c r="K207" i="4" s="1"/>
  <c r="K205" i="4"/>
  <c r="K204" i="4"/>
  <c r="K203" i="4"/>
  <c r="K202" i="4"/>
  <c r="K201" i="4"/>
  <c r="K200" i="4"/>
  <c r="K197" i="4"/>
  <c r="K196" i="4"/>
  <c r="K195" i="4"/>
  <c r="K194" i="4"/>
  <c r="K193" i="4"/>
  <c r="K192" i="4"/>
  <c r="K191" i="4"/>
  <c r="K190" i="4"/>
  <c r="K187" i="4"/>
  <c r="K186" i="4"/>
  <c r="K185" i="4"/>
  <c r="K182" i="4"/>
  <c r="K181" i="4"/>
  <c r="K180" i="4"/>
  <c r="K177" i="4"/>
  <c r="K176" i="4"/>
  <c r="K175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58" i="4"/>
  <c r="K157" i="4"/>
  <c r="K156" i="4"/>
  <c r="K155" i="4"/>
  <c r="K152" i="4"/>
  <c r="K151" i="4"/>
  <c r="K150" i="4"/>
  <c r="K149" i="4"/>
  <c r="K148" i="4"/>
  <c r="K145" i="4"/>
  <c r="K144" i="4"/>
  <c r="K143" i="4"/>
  <c r="K141" i="4"/>
  <c r="K140" i="4"/>
  <c r="K137" i="4"/>
  <c r="K136" i="4"/>
  <c r="K135" i="4"/>
  <c r="K134" i="4"/>
  <c r="K133" i="4"/>
  <c r="K132" i="4"/>
  <c r="K131" i="4"/>
  <c r="K128" i="4"/>
  <c r="K127" i="4"/>
  <c r="K126" i="4"/>
  <c r="K125" i="4"/>
  <c r="K124" i="4"/>
  <c r="K123" i="4"/>
  <c r="K122" i="4" s="1"/>
  <c r="K120" i="4"/>
  <c r="K119" i="4"/>
  <c r="K118" i="4"/>
  <c r="K117" i="4"/>
  <c r="K116" i="4"/>
  <c r="K112" i="4"/>
  <c r="K111" i="4"/>
  <c r="K110" i="4"/>
  <c r="K108" i="4"/>
  <c r="K107" i="4"/>
  <c r="K106" i="4"/>
  <c r="K105" i="4"/>
  <c r="K104" i="4"/>
  <c r="K101" i="4"/>
  <c r="K100" i="4"/>
  <c r="K99" i="4"/>
  <c r="K98" i="4"/>
  <c r="K97" i="4"/>
  <c r="K96" i="4"/>
  <c r="K95" i="4"/>
  <c r="K94" i="4"/>
  <c r="K93" i="4"/>
  <c r="K92" i="4"/>
  <c r="K91" i="4"/>
  <c r="K88" i="4"/>
  <c r="K87" i="4"/>
  <c r="K86" i="4"/>
  <c r="K83" i="4"/>
  <c r="K82" i="4"/>
  <c r="K81" i="4"/>
  <c r="K80" i="4"/>
  <c r="K79" i="4"/>
  <c r="K78" i="4"/>
  <c r="K77" i="4"/>
  <c r="K76" i="4"/>
  <c r="K75" i="4"/>
  <c r="K74" i="4"/>
  <c r="K71" i="4"/>
  <c r="K70" i="4"/>
  <c r="K69" i="4"/>
  <c r="K66" i="4"/>
  <c r="K65" i="4"/>
  <c r="K64" i="4"/>
  <c r="K63" i="4"/>
  <c r="K59" i="4"/>
  <c r="K56" i="4"/>
  <c r="K55" i="4"/>
  <c r="K53" i="4"/>
  <c r="K51" i="4"/>
  <c r="K50" i="4"/>
  <c r="K49" i="4"/>
  <c r="K48" i="4"/>
  <c r="K47" i="4"/>
  <c r="K44" i="4"/>
  <c r="K43" i="4" s="1"/>
  <c r="K41" i="4"/>
  <c r="K40" i="4"/>
  <c r="K39" i="4"/>
  <c r="K36" i="4"/>
  <c r="K35" i="4"/>
  <c r="K34" i="4"/>
  <c r="K33" i="4"/>
  <c r="K30" i="4"/>
  <c r="K29" i="4"/>
  <c r="K28" i="4"/>
  <c r="K27" i="4"/>
  <c r="K26" i="4"/>
  <c r="K25" i="4"/>
  <c r="K22" i="4"/>
  <c r="K21" i="4"/>
  <c r="K20" i="4"/>
  <c r="F236" i="4"/>
  <c r="F235" i="4"/>
  <c r="F234" i="4"/>
  <c r="F233" i="4"/>
  <c r="F275" i="4"/>
  <c r="F274" i="4"/>
  <c r="F273" i="4"/>
  <c r="F270" i="4"/>
  <c r="F269" i="4"/>
  <c r="F268" i="4"/>
  <c r="F267" i="4"/>
  <c r="F263" i="4"/>
  <c r="F262" i="4"/>
  <c r="F261" i="4"/>
  <c r="F260" i="4"/>
  <c r="F259" i="4"/>
  <c r="F258" i="4"/>
  <c r="F257" i="4"/>
  <c r="F254" i="4"/>
  <c r="F253" i="4" s="1"/>
  <c r="F251" i="4"/>
  <c r="F250" i="4"/>
  <c r="F249" i="4"/>
  <c r="F248" i="4"/>
  <c r="F247" i="4"/>
  <c r="F246" i="4"/>
  <c r="F245" i="4"/>
  <c r="F244" i="4"/>
  <c r="F241" i="4"/>
  <c r="F240" i="4" s="1"/>
  <c r="F238" i="4"/>
  <c r="F237" i="4"/>
  <c r="F232" i="4"/>
  <c r="F229" i="4"/>
  <c r="F228" i="4"/>
  <c r="F227" i="4"/>
  <c r="F226" i="4"/>
  <c r="F225" i="4"/>
  <c r="F224" i="4"/>
  <c r="F221" i="4"/>
  <c r="F220" i="4"/>
  <c r="F219" i="4"/>
  <c r="F218" i="4"/>
  <c r="F217" i="4"/>
  <c r="F216" i="4"/>
  <c r="F213" i="4"/>
  <c r="F212" i="4"/>
  <c r="F211" i="4"/>
  <c r="F208" i="4"/>
  <c r="F207" i="4" s="1"/>
  <c r="F205" i="4"/>
  <c r="F204" i="4"/>
  <c r="F202" i="4"/>
  <c r="F201" i="4"/>
  <c r="F200" i="4"/>
  <c r="F197" i="4"/>
  <c r="F196" i="4"/>
  <c r="F195" i="4"/>
  <c r="F194" i="4"/>
  <c r="F193" i="4"/>
  <c r="F192" i="4"/>
  <c r="F191" i="4"/>
  <c r="F190" i="4"/>
  <c r="F187" i="4"/>
  <c r="F186" i="4"/>
  <c r="F185" i="4"/>
  <c r="F182" i="4"/>
  <c r="F181" i="4"/>
  <c r="F180" i="4"/>
  <c r="F179" i="4" s="1"/>
  <c r="F177" i="4"/>
  <c r="F176" i="4"/>
  <c r="F175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58" i="4"/>
  <c r="F157" i="4"/>
  <c r="F156" i="4"/>
  <c r="F155" i="4"/>
  <c r="F152" i="4"/>
  <c r="F151" i="4"/>
  <c r="F150" i="4"/>
  <c r="F149" i="4"/>
  <c r="F148" i="4"/>
  <c r="F147" i="4" s="1"/>
  <c r="F145" i="4"/>
  <c r="F144" i="4"/>
  <c r="F143" i="4"/>
  <c r="F141" i="4"/>
  <c r="F140" i="4"/>
  <c r="F137" i="4"/>
  <c r="F136" i="4"/>
  <c r="F135" i="4"/>
  <c r="F134" i="4"/>
  <c r="F133" i="4"/>
  <c r="F132" i="4"/>
  <c r="F131" i="4"/>
  <c r="F130" i="4" s="1"/>
  <c r="F128" i="4"/>
  <c r="F127" i="4"/>
  <c r="F126" i="4"/>
  <c r="F125" i="4"/>
  <c r="F124" i="4"/>
  <c r="F123" i="4"/>
  <c r="F120" i="4"/>
  <c r="F119" i="4"/>
  <c r="F118" i="4"/>
  <c r="F117" i="4"/>
  <c r="F116" i="4"/>
  <c r="F112" i="4"/>
  <c r="F111" i="4"/>
  <c r="F110" i="4"/>
  <c r="F108" i="4"/>
  <c r="F107" i="4"/>
  <c r="F106" i="4"/>
  <c r="F105" i="4"/>
  <c r="F104" i="4"/>
  <c r="F101" i="4"/>
  <c r="F100" i="4"/>
  <c r="F99" i="4"/>
  <c r="F98" i="4"/>
  <c r="F97" i="4"/>
  <c r="F96" i="4"/>
  <c r="F95" i="4"/>
  <c r="F94" i="4"/>
  <c r="F93" i="4"/>
  <c r="F92" i="4"/>
  <c r="F91" i="4"/>
  <c r="F88" i="4"/>
  <c r="F87" i="4"/>
  <c r="F86" i="4"/>
  <c r="F83" i="4"/>
  <c r="F82" i="4"/>
  <c r="F81" i="4"/>
  <c r="F80" i="4"/>
  <c r="F79" i="4"/>
  <c r="F78" i="4"/>
  <c r="F77" i="4"/>
  <c r="F76" i="4"/>
  <c r="F75" i="4"/>
  <c r="F74" i="4"/>
  <c r="F71" i="4"/>
  <c r="F70" i="4"/>
  <c r="F69" i="4"/>
  <c r="F66" i="4"/>
  <c r="F65" i="4"/>
  <c r="F64" i="4"/>
  <c r="F63" i="4"/>
  <c r="F59" i="4"/>
  <c r="F48" i="4"/>
  <c r="F47" i="4"/>
  <c r="F44" i="4"/>
  <c r="F43" i="4" s="1"/>
  <c r="F41" i="4"/>
  <c r="F40" i="4"/>
  <c r="F39" i="4"/>
  <c r="F36" i="4"/>
  <c r="F35" i="4"/>
  <c r="F34" i="4"/>
  <c r="F33" i="4"/>
  <c r="F30" i="4"/>
  <c r="F29" i="4"/>
  <c r="F28" i="4"/>
  <c r="F27" i="4"/>
  <c r="F26" i="4"/>
  <c r="F25" i="4"/>
  <c r="F22" i="4"/>
  <c r="F21" i="4"/>
  <c r="F20" i="4"/>
  <c r="E154" i="4"/>
  <c r="E46" i="4"/>
  <c r="F90" i="4" l="1"/>
  <c r="F122" i="4"/>
  <c r="F189" i="4"/>
  <c r="F199" i="4"/>
  <c r="K179" i="4"/>
  <c r="F215" i="4"/>
  <c r="F223" i="4"/>
  <c r="F231" i="4"/>
  <c r="F243" i="4"/>
  <c r="F266" i="4"/>
  <c r="F272" i="4"/>
  <c r="K24" i="4"/>
  <c r="K210" i="4"/>
  <c r="K272" i="4"/>
  <c r="K266" i="4"/>
  <c r="K243" i="4"/>
  <c r="K90" i="4"/>
  <c r="F24" i="4"/>
  <c r="F32" i="4"/>
  <c r="F38" i="4"/>
  <c r="F46" i="4"/>
  <c r="F58" i="4"/>
  <c r="F73" i="4"/>
  <c r="K189" i="4"/>
  <c r="K32" i="4"/>
  <c r="K38" i="4"/>
  <c r="K46" i="4"/>
  <c r="K58" i="4"/>
  <c r="K73" i="4"/>
  <c r="K139" i="4"/>
  <c r="K154" i="4"/>
  <c r="K130" i="4"/>
  <c r="K147" i="4"/>
  <c r="K199" i="4"/>
  <c r="K215" i="4"/>
  <c r="K223" i="4"/>
  <c r="K231" i="4"/>
  <c r="K256" i="4"/>
  <c r="E17" i="4"/>
  <c r="F19" i="4"/>
  <c r="F16" i="4" s="1"/>
  <c r="F68" i="4"/>
  <c r="F85" i="4"/>
  <c r="F103" i="4"/>
  <c r="F115" i="4"/>
  <c r="F139" i="4"/>
  <c r="F154" i="4"/>
  <c r="F160" i="4"/>
  <c r="F174" i="4"/>
  <c r="F184" i="4"/>
  <c r="F210" i="4"/>
  <c r="F256" i="4"/>
  <c r="K19" i="4"/>
  <c r="K16" i="4" s="1"/>
  <c r="K68" i="4"/>
  <c r="K85" i="4"/>
  <c r="K103" i="4"/>
  <c r="K115" i="4"/>
  <c r="K160" i="4"/>
  <c r="K174" i="4"/>
  <c r="K184" i="4"/>
  <c r="E32" i="4"/>
  <c r="E24" i="4"/>
  <c r="E16" i="4" l="1"/>
  <c r="K17" i="4"/>
  <c r="F17" i="4"/>
  <c r="F14" i="4" s="1"/>
  <c r="P14" i="4"/>
  <c r="M14" i="4"/>
  <c r="T14" i="4"/>
  <c r="S14" i="4"/>
  <c r="N14" i="4"/>
  <c r="J14" i="4"/>
  <c r="L14" i="4"/>
  <c r="O14" i="4"/>
  <c r="I14" i="4"/>
  <c r="G14" i="4"/>
  <c r="R14" i="4"/>
  <c r="Q14" i="4"/>
  <c r="K14" i="4"/>
  <c r="H14" i="4" l="1"/>
  <c r="E14" i="4"/>
</calcChain>
</file>

<file path=xl/sharedStrings.xml><?xml version="1.0" encoding="utf-8"?>
<sst xmlns="http://schemas.openxmlformats.org/spreadsheetml/2006/main" count="851" uniqueCount="497">
  <si>
    <t>Camas Censables</t>
  </si>
  <si>
    <t>Camas Tránsito</t>
  </si>
  <si>
    <t xml:space="preserve">Unidad Médica     </t>
  </si>
  <si>
    <t>Quirófanos</t>
  </si>
  <si>
    <t>Total</t>
  </si>
  <si>
    <t xml:space="preserve">Adultos </t>
  </si>
  <si>
    <t>Incubadora</t>
  </si>
  <si>
    <t>Adultos</t>
  </si>
  <si>
    <t>Pediatría</t>
  </si>
  <si>
    <t>Otras</t>
  </si>
  <si>
    <t>Total Nacional</t>
  </si>
  <si>
    <t>Niños
Enfermos</t>
  </si>
  <si>
    <t>Cuna RN
Enfermo</t>
  </si>
  <si>
    <t>Trabajo
de Parto</t>
  </si>
  <si>
    <t>Cuidados
Intensivos</t>
  </si>
  <si>
    <t>Recupera-
ción</t>
  </si>
  <si>
    <t>Salas de
Expulsión</t>
  </si>
  <si>
    <t>Banco de
Sangre</t>
  </si>
  <si>
    <t>Cuna RN
Sano</t>
  </si>
  <si>
    <t>Distrito Federal</t>
  </si>
  <si>
    <t>Estados</t>
  </si>
  <si>
    <t>C.E.</t>
  </si>
  <si>
    <t>Guerrero</t>
  </si>
  <si>
    <t>Morelos</t>
  </si>
  <si>
    <t>C.M.N.</t>
  </si>
  <si>
    <t>Churubusco</t>
  </si>
  <si>
    <t>Tacuba</t>
  </si>
  <si>
    <t>Aguascalientes</t>
  </si>
  <si>
    <t>Baja California</t>
  </si>
  <si>
    <t>Ensenada</t>
  </si>
  <si>
    <t>Baja California Sur</t>
  </si>
  <si>
    <t>Santa Rosalía</t>
  </si>
  <si>
    <t>Campeche</t>
  </si>
  <si>
    <t>Coahuila</t>
  </si>
  <si>
    <t>Monclova</t>
  </si>
  <si>
    <t>Piedras Negras</t>
  </si>
  <si>
    <t>Cd. Acuña</t>
  </si>
  <si>
    <t>Nueva Rosita</t>
  </si>
  <si>
    <t>Cd. Sabinas</t>
  </si>
  <si>
    <t>Torreón</t>
  </si>
  <si>
    <t>Colima</t>
  </si>
  <si>
    <t>Manzanillo</t>
  </si>
  <si>
    <t>Chiapas</t>
  </si>
  <si>
    <t>San Cristóbal de Las Casas</t>
  </si>
  <si>
    <t>Comitán de Domínguez</t>
  </si>
  <si>
    <t>Chihuahua</t>
  </si>
  <si>
    <t>Cd. Juárez</t>
  </si>
  <si>
    <t>Cd. Delicias</t>
  </si>
  <si>
    <t>Cd. Cuauhtémoc</t>
  </si>
  <si>
    <t>Durango</t>
  </si>
  <si>
    <t>Gómez Palacio</t>
  </si>
  <si>
    <t>Guanajuato</t>
  </si>
  <si>
    <t>León</t>
  </si>
  <si>
    <t>Irapuato</t>
  </si>
  <si>
    <t>Salamanca</t>
  </si>
  <si>
    <t>Guanajuato, Gto.</t>
  </si>
  <si>
    <t>Celaya</t>
  </si>
  <si>
    <t>Acapulco</t>
  </si>
  <si>
    <t>Chilpancingo de los Bravo</t>
  </si>
  <si>
    <t>Ometepec</t>
  </si>
  <si>
    <t>Cd. Altamirano</t>
  </si>
  <si>
    <t>Tecpan de Galeana</t>
  </si>
  <si>
    <t>Hidalgo</t>
  </si>
  <si>
    <t>Pachuca</t>
  </si>
  <si>
    <t>Ixmiquilpan</t>
  </si>
  <si>
    <t>Huejutla de Reyes</t>
  </si>
  <si>
    <t>Mixquiahuala</t>
  </si>
  <si>
    <t>Jalisco</t>
  </si>
  <si>
    <t>Cd. Guzmán</t>
  </si>
  <si>
    <t>Puerto Vallarta</t>
  </si>
  <si>
    <t>Guadalajara</t>
  </si>
  <si>
    <t>México</t>
  </si>
  <si>
    <t>Toluca</t>
  </si>
  <si>
    <t>Xalostoc</t>
  </si>
  <si>
    <t>Michoacán</t>
  </si>
  <si>
    <t>Uruapan del Progreso</t>
  </si>
  <si>
    <t>Zitácuaro</t>
  </si>
  <si>
    <t>Zamora</t>
  </si>
  <si>
    <t>Pátzcuaro</t>
  </si>
  <si>
    <t>Sahuayo</t>
  </si>
  <si>
    <t>Zacapu</t>
  </si>
  <si>
    <t>Nayarit</t>
  </si>
  <si>
    <t>Nuevo León</t>
  </si>
  <si>
    <t>Monterrey</t>
  </si>
  <si>
    <t>Constitución</t>
  </si>
  <si>
    <t>Linares</t>
  </si>
  <si>
    <t>Oaxaca</t>
  </si>
  <si>
    <t>Tehuantepec</t>
  </si>
  <si>
    <t>Tuxtepec</t>
  </si>
  <si>
    <t>Pinotepa Nacional</t>
  </si>
  <si>
    <t>Puebla</t>
  </si>
  <si>
    <t>Puebla, Pue.</t>
  </si>
  <si>
    <t>Acatlán de Osorio</t>
  </si>
  <si>
    <t>Huauchinango</t>
  </si>
  <si>
    <t>Tehuacán</t>
  </si>
  <si>
    <t>Teziutlán</t>
  </si>
  <si>
    <t>Querétaro</t>
  </si>
  <si>
    <t>H.G.</t>
  </si>
  <si>
    <t>Quintana Roo</t>
  </si>
  <si>
    <t>Chetumal</t>
  </si>
  <si>
    <t>Cd. Cancún</t>
  </si>
  <si>
    <t>San Luis Potosí</t>
  </si>
  <si>
    <t>San Luis Potosí, S.L.P.</t>
  </si>
  <si>
    <t>Cd. Valles</t>
  </si>
  <si>
    <t>Matehuala</t>
  </si>
  <si>
    <t>Tamazunchale</t>
  </si>
  <si>
    <t>Sinaloa</t>
  </si>
  <si>
    <t>Mazatlán</t>
  </si>
  <si>
    <t>Los Mochis</t>
  </si>
  <si>
    <t>Sonora</t>
  </si>
  <si>
    <t>Cd. Obregón</t>
  </si>
  <si>
    <t>Navojoa</t>
  </si>
  <si>
    <t>Guaymas</t>
  </si>
  <si>
    <t>Nogales</t>
  </si>
  <si>
    <t>Tabasco</t>
  </si>
  <si>
    <t>Tamaulipas</t>
  </si>
  <si>
    <t>Cd. Victoria</t>
  </si>
  <si>
    <t>Tampico</t>
  </si>
  <si>
    <t>Río Bravo</t>
  </si>
  <si>
    <t>Cd. Mante</t>
  </si>
  <si>
    <t>Tlaxcala</t>
  </si>
  <si>
    <t>Tlaxcala, Tlax.</t>
  </si>
  <si>
    <t>Veracruz</t>
  </si>
  <si>
    <t>Xalapa</t>
  </si>
  <si>
    <t>Veracruz, Ver.</t>
  </si>
  <si>
    <t>Orizaba</t>
  </si>
  <si>
    <t>Tuxpan</t>
  </si>
  <si>
    <t>Poza Rica de Hidalgo</t>
  </si>
  <si>
    <t>Coatzacoalcos</t>
  </si>
  <si>
    <t>San Andrés Tuxtla</t>
  </si>
  <si>
    <t>Yucatán</t>
  </si>
  <si>
    <t>Mérida</t>
  </si>
  <si>
    <t>Zacatecas</t>
  </si>
  <si>
    <t>Zacatecas, Zac.</t>
  </si>
  <si>
    <t>Fresnillo</t>
  </si>
  <si>
    <t>U.E.</t>
  </si>
  <si>
    <t>Los Algodones</t>
  </si>
  <si>
    <t>Estación Delta</t>
  </si>
  <si>
    <t>Matamoros</t>
  </si>
  <si>
    <t>Cd. Jiménez</t>
  </si>
  <si>
    <t>Santiago Ixcuintla</t>
  </si>
  <si>
    <t>Huajuapan de León</t>
  </si>
  <si>
    <t>Escuinapa</t>
  </si>
  <si>
    <t>16.1 Capacidad Instalada en Hospitales Propios por Unidad Médica</t>
  </si>
  <si>
    <t>Mérida (Col. Lindavista)</t>
  </si>
  <si>
    <t>Urgencias</t>
  </si>
  <si>
    <t>Anuario Estadístico 2014</t>
  </si>
  <si>
    <t>091-000-00</t>
  </si>
  <si>
    <t>090-201-00</t>
  </si>
  <si>
    <t>H.R.</t>
  </si>
  <si>
    <t>"Primero de Octubre"</t>
  </si>
  <si>
    <t>091-204-00</t>
  </si>
  <si>
    <t>Estancia Temporal de Enfermos de los Estados</t>
  </si>
  <si>
    <t>C.M.F.</t>
  </si>
  <si>
    <t>091-208-00</t>
  </si>
  <si>
    <t>Cto. de Cirugia Amb. "1º de Octubre"</t>
  </si>
  <si>
    <t>092-000-00</t>
  </si>
  <si>
    <t>097-201-00</t>
  </si>
  <si>
    <t>"Gral. Ignacio Zaragoza"</t>
  </si>
  <si>
    <t>092-204-00</t>
  </si>
  <si>
    <t>Balbuena</t>
  </si>
  <si>
    <t>092-205-00</t>
  </si>
  <si>
    <t>092-210-00</t>
  </si>
  <si>
    <t>"Gral. José Maria Morelos Y Pavón"</t>
  </si>
  <si>
    <t>092-211-00</t>
  </si>
  <si>
    <t>Iztapalapa Ii</t>
  </si>
  <si>
    <t>092-214-00</t>
  </si>
  <si>
    <t>C.E. y C.A.D</t>
  </si>
  <si>
    <t>"Leonardo Y Nicolás Bravo</t>
  </si>
  <si>
    <t>093-000-00</t>
  </si>
  <si>
    <t>096-201-00</t>
  </si>
  <si>
    <t>"20 de Noviembre"</t>
  </si>
  <si>
    <t>098-201-00</t>
  </si>
  <si>
    <t>"Lic. Adolfo López Mateos"</t>
  </si>
  <si>
    <t>U.M.F.</t>
  </si>
  <si>
    <t>093-207-00</t>
  </si>
  <si>
    <t>C.E. + C.E.C.I.S</t>
  </si>
  <si>
    <t>093-215-00</t>
  </si>
  <si>
    <t>"Dr. Darío Fernández Fierro"</t>
  </si>
  <si>
    <t>094-000-00</t>
  </si>
  <si>
    <t>094-205-00</t>
  </si>
  <si>
    <t>"Dr. Fernando Quiroz Gutiérrez"</t>
  </si>
  <si>
    <t>094-209-00</t>
  </si>
  <si>
    <t>094-211-00</t>
  </si>
  <si>
    <t>"Dr. Alberto Pisanty Ovadia"</t>
  </si>
  <si>
    <t>001-000-00</t>
  </si>
  <si>
    <t>001-204-00</t>
  </si>
  <si>
    <t xml:space="preserve">Aguascalientes </t>
  </si>
  <si>
    <t xml:space="preserve">U.M.F. </t>
  </si>
  <si>
    <t>002-000-00</t>
  </si>
  <si>
    <t>002-204-00</t>
  </si>
  <si>
    <t>"5 de Diciembre", Mexicali</t>
  </si>
  <si>
    <t>002-204-01</t>
  </si>
  <si>
    <t>002-204-02</t>
  </si>
  <si>
    <t>002-204-03</t>
  </si>
  <si>
    <t xml:space="preserve">San Felipe </t>
  </si>
  <si>
    <t>002-206-00</t>
  </si>
  <si>
    <t>C.H.</t>
  </si>
  <si>
    <t>002-206-03</t>
  </si>
  <si>
    <t xml:space="preserve">San Quintín </t>
  </si>
  <si>
    <t>002-209-00</t>
  </si>
  <si>
    <t>"Fray Junípero Serra", Tijuana</t>
  </si>
  <si>
    <t>002-209-02</t>
  </si>
  <si>
    <t xml:space="preserve">Tecate </t>
  </si>
  <si>
    <t>003-000-00</t>
  </si>
  <si>
    <t>003-206-00</t>
  </si>
  <si>
    <t>003-206-03</t>
  </si>
  <si>
    <t xml:space="preserve">Guerrero Negro </t>
  </si>
  <si>
    <t>003-207-00</t>
  </si>
  <si>
    <t xml:space="preserve"> La Paz</t>
  </si>
  <si>
    <t>003-207-08</t>
  </si>
  <si>
    <t xml:space="preserve">San José del Cabo </t>
  </si>
  <si>
    <t>004-000-00</t>
  </si>
  <si>
    <t>004-204-00</t>
  </si>
  <si>
    <t>"Dr. Patricio Trueba Regil", Camp.</t>
  </si>
  <si>
    <t>004-204-04</t>
  </si>
  <si>
    <t xml:space="preserve">Escárcega </t>
  </si>
  <si>
    <t>004-205-00</t>
  </si>
  <si>
    <t>Cd. del Carmen</t>
  </si>
  <si>
    <t>005-000-00</t>
  </si>
  <si>
    <t>005-205-00</t>
  </si>
  <si>
    <t>"Dr. Fco. Galindo Chavez", Torreón</t>
  </si>
  <si>
    <t>005-206-00</t>
  </si>
  <si>
    <t>005-207-00</t>
  </si>
  <si>
    <t>005-208-00</t>
  </si>
  <si>
    <t xml:space="preserve">C.M.F. </t>
  </si>
  <si>
    <t>005-209-00</t>
  </si>
  <si>
    <t>005-210-00</t>
  </si>
  <si>
    <t>005-211-00</t>
  </si>
  <si>
    <t>San Pedro de Las Colonias</t>
  </si>
  <si>
    <t>005-216-00</t>
  </si>
  <si>
    <t>005-216-01</t>
  </si>
  <si>
    <t>005-220-00</t>
  </si>
  <si>
    <t>Saltillo</t>
  </si>
  <si>
    <t>006-000-00</t>
  </si>
  <si>
    <t>006-204-00</t>
  </si>
  <si>
    <t>"Dr. Miguel Trejo Ochoa", Colima</t>
  </si>
  <si>
    <t>006-204-03</t>
  </si>
  <si>
    <t>Tecoman</t>
  </si>
  <si>
    <t>006-205-00</t>
  </si>
  <si>
    <t>007-000-00</t>
  </si>
  <si>
    <t>007-204-00</t>
  </si>
  <si>
    <t>"Dr. Belisario Dominguez", Tuxtla Gutiérrez.</t>
  </si>
  <si>
    <t>007-205-00</t>
  </si>
  <si>
    <t>"Dr. Roberto Nettel F.", Tapachula</t>
  </si>
  <si>
    <t>007-205-05</t>
  </si>
  <si>
    <t xml:space="preserve">Motozintla de Mendoza </t>
  </si>
  <si>
    <t>007-206-00</t>
  </si>
  <si>
    <t>007-206-01</t>
  </si>
  <si>
    <t xml:space="preserve">Ocosingo </t>
  </si>
  <si>
    <t>007-206-02</t>
  </si>
  <si>
    <t xml:space="preserve">Palenque </t>
  </si>
  <si>
    <t>007-206-03</t>
  </si>
  <si>
    <t xml:space="preserve">Yajalón </t>
  </si>
  <si>
    <t>007-207-00</t>
  </si>
  <si>
    <t>007-208-11</t>
  </si>
  <si>
    <t xml:space="preserve">Pichucalco </t>
  </si>
  <si>
    <t>007-208-17</t>
  </si>
  <si>
    <t xml:space="preserve">Tonalá </t>
  </si>
  <si>
    <t>007-208-20</t>
  </si>
  <si>
    <t xml:space="preserve">Villa Flores </t>
  </si>
  <si>
    <t>008-000-00</t>
  </si>
  <si>
    <t>008-204-00</t>
  </si>
  <si>
    <t>"Presidente Gral. Lázaro Cárdenas", Chihuahua</t>
  </si>
  <si>
    <t>008-204-08</t>
  </si>
  <si>
    <t xml:space="preserve">Ojinaga </t>
  </si>
  <si>
    <t>008-205-00</t>
  </si>
  <si>
    <t>008-206-00</t>
  </si>
  <si>
    <t>008-207-00</t>
  </si>
  <si>
    <t>Hidalgo del Parral</t>
  </si>
  <si>
    <t>008-207-13</t>
  </si>
  <si>
    <t>008-210-00</t>
  </si>
  <si>
    <t>008-211-05</t>
  </si>
  <si>
    <t xml:space="preserve">Nuevo Casas Grandes </t>
  </si>
  <si>
    <t>010-000-00</t>
  </si>
  <si>
    <t>010-204-00</t>
  </si>
  <si>
    <t>"Dr. Santiago Ramon Y Cajal", Dgo.</t>
  </si>
  <si>
    <t>010-206-00</t>
  </si>
  <si>
    <t>010-206-03</t>
  </si>
  <si>
    <t xml:space="preserve">Rodeo </t>
  </si>
  <si>
    <t>010-206-05</t>
  </si>
  <si>
    <t xml:space="preserve">Las Nieves </t>
  </si>
  <si>
    <t>010-207-12</t>
  </si>
  <si>
    <t xml:space="preserve">Santiago Papasquíaro </t>
  </si>
  <si>
    <t>011-000-00</t>
  </si>
  <si>
    <t>037-203-00</t>
  </si>
  <si>
    <t>011-204-00</t>
  </si>
  <si>
    <t>011-205-00</t>
  </si>
  <si>
    <t>011-206-00</t>
  </si>
  <si>
    <t>011-207-00</t>
  </si>
  <si>
    <t>011-209-00</t>
  </si>
  <si>
    <t>012-000-00</t>
  </si>
  <si>
    <t>012-204-00</t>
  </si>
  <si>
    <t>012-205-00</t>
  </si>
  <si>
    <t>012-206-00</t>
  </si>
  <si>
    <t>Iguala de La Independencia</t>
  </si>
  <si>
    <t>012-207-00</t>
  </si>
  <si>
    <t>C. E. + C.E.C.I.S.</t>
  </si>
  <si>
    <t>012-209-00</t>
  </si>
  <si>
    <t>012-210-00</t>
  </si>
  <si>
    <t>012-212-00</t>
  </si>
  <si>
    <t xml:space="preserve">Tlapa de Comonfort </t>
  </si>
  <si>
    <t>013-000-00</t>
  </si>
  <si>
    <t>013-204-00</t>
  </si>
  <si>
    <t>013-205-00</t>
  </si>
  <si>
    <t>013-207-00</t>
  </si>
  <si>
    <t>013-207-06</t>
  </si>
  <si>
    <t xml:space="preserve">Molango </t>
  </si>
  <si>
    <t>013-208-00</t>
  </si>
  <si>
    <t>014-000-00</t>
  </si>
  <si>
    <t>034-203-00</t>
  </si>
  <si>
    <t>"Valentin Gomez Farias", Zapopan</t>
  </si>
  <si>
    <t>014-208-00</t>
  </si>
  <si>
    <t>014-209-00</t>
  </si>
  <si>
    <t>Autlan de Navarro</t>
  </si>
  <si>
    <t>014-210-00</t>
  </si>
  <si>
    <t>014-213-00</t>
  </si>
  <si>
    <t>015-000-00</t>
  </si>
  <si>
    <t>042-203-00</t>
  </si>
  <si>
    <t>Bicentenario de La Independencia</t>
  </si>
  <si>
    <t>015-204-00</t>
  </si>
  <si>
    <t>015-210-02</t>
  </si>
  <si>
    <t xml:space="preserve">Chalco de Díaz Covarrubias </t>
  </si>
  <si>
    <t>015-211-00</t>
  </si>
  <si>
    <t>C.M.F. E.Q.</t>
  </si>
  <si>
    <t>016-000-00</t>
  </si>
  <si>
    <t>044-203-00</t>
  </si>
  <si>
    <t>016-205-00</t>
  </si>
  <si>
    <t>016-206-00</t>
  </si>
  <si>
    <t>Apatzingán de La Constitución</t>
  </si>
  <si>
    <t>016-207-00</t>
  </si>
  <si>
    <t xml:space="preserve">La Piedad de Cabadas </t>
  </si>
  <si>
    <t>016-208-00</t>
  </si>
  <si>
    <t>016-209-00</t>
  </si>
  <si>
    <t>016-210-00</t>
  </si>
  <si>
    <t>016-210-08</t>
  </si>
  <si>
    <t xml:space="preserve">Huetamo de Nuñez </t>
  </si>
  <si>
    <t>016-211-00</t>
  </si>
  <si>
    <t>016-212-00</t>
  </si>
  <si>
    <t>"R. Flores Magón", Lázaro Cárdenas</t>
  </si>
  <si>
    <t>016-213-00</t>
  </si>
  <si>
    <t>016-214-02</t>
  </si>
  <si>
    <t xml:space="preserve">Maravatío de Ocampo </t>
  </si>
  <si>
    <t>017-000-00</t>
  </si>
  <si>
    <t>043 -203-00</t>
  </si>
  <si>
    <t>"Centenario de La Revolución Mexicana"</t>
  </si>
  <si>
    <t>017-205-00</t>
  </si>
  <si>
    <t>"Dr. Rafael Barba Ocampo", Cuautla</t>
  </si>
  <si>
    <t>017-208-00</t>
  </si>
  <si>
    <t>C. M. F. E. Y Q. JOJUTLA</t>
  </si>
  <si>
    <t>Jojutla de Juárez</t>
  </si>
  <si>
    <t>018-000-00</t>
  </si>
  <si>
    <t>018-204-00</t>
  </si>
  <si>
    <t>"Dr. Aquiles Calles Ramírez", Tepic</t>
  </si>
  <si>
    <t>018-205-00</t>
  </si>
  <si>
    <t xml:space="preserve">Acaponeta </t>
  </si>
  <si>
    <t>018-206-12</t>
  </si>
  <si>
    <t>019-000-00</t>
  </si>
  <si>
    <t>035-203-00</t>
  </si>
  <si>
    <t>019-204-00</t>
  </si>
  <si>
    <t>019-205-00</t>
  </si>
  <si>
    <t>020-000-00</t>
  </si>
  <si>
    <t>039-203-00</t>
  </si>
  <si>
    <t>"Presidente Benito Juárez", Oax.</t>
  </si>
  <si>
    <t>020-205-00</t>
  </si>
  <si>
    <t>020-206-00</t>
  </si>
  <si>
    <t>020-207-00</t>
  </si>
  <si>
    <t>020-207-07</t>
  </si>
  <si>
    <t xml:space="preserve">Tlaxiaco </t>
  </si>
  <si>
    <t>020-208-00</t>
  </si>
  <si>
    <t xml:space="preserve">Puerto Escondido </t>
  </si>
  <si>
    <t>020-209-00</t>
  </si>
  <si>
    <t>CMF</t>
  </si>
  <si>
    <t xml:space="preserve">Oaxaca </t>
  </si>
  <si>
    <t>020-210-00</t>
  </si>
  <si>
    <t>021-000-00</t>
  </si>
  <si>
    <t>036-203-00</t>
  </si>
  <si>
    <t>021-205-00</t>
  </si>
  <si>
    <t>021-207-00</t>
  </si>
  <si>
    <t>021-208-00</t>
  </si>
  <si>
    <t>021-210-00</t>
  </si>
  <si>
    <t>021-214-00</t>
  </si>
  <si>
    <t>022-000-00</t>
  </si>
  <si>
    <t xml:space="preserve">Querétaro </t>
  </si>
  <si>
    <t>022-206-00</t>
  </si>
  <si>
    <t>H.G</t>
  </si>
  <si>
    <t>023-000-00</t>
  </si>
  <si>
    <t>023-204-00</t>
  </si>
  <si>
    <t>023-205-00</t>
  </si>
  <si>
    <t>023-206-00</t>
  </si>
  <si>
    <t xml:space="preserve">Cozumel </t>
  </si>
  <si>
    <t>024-000-00</t>
  </si>
  <si>
    <t>024-204-00</t>
  </si>
  <si>
    <t>024-205-00</t>
  </si>
  <si>
    <t>024-206-00</t>
  </si>
  <si>
    <t>"Dr. Pedro Bárcena Hiriart", S.L.P.</t>
  </si>
  <si>
    <t>024-207-00</t>
  </si>
  <si>
    <t>024-208-00</t>
  </si>
  <si>
    <t>024-209-00</t>
  </si>
  <si>
    <t>Ríoverde</t>
  </si>
  <si>
    <t>025-000-00</t>
  </si>
  <si>
    <t>033-203-00</t>
  </si>
  <si>
    <t xml:space="preserve">H.R.   </t>
  </si>
  <si>
    <t>"Dr. M.Cardenas de La Vega",Culiacán</t>
  </si>
  <si>
    <t>025-204-00</t>
  </si>
  <si>
    <t>025-204-04</t>
  </si>
  <si>
    <t>025-205-00</t>
  </si>
  <si>
    <t>025-205-08</t>
  </si>
  <si>
    <t xml:space="preserve">Guasave </t>
  </si>
  <si>
    <t>025-206-05</t>
  </si>
  <si>
    <t xml:space="preserve">Guamúchil </t>
  </si>
  <si>
    <t>026-000-00</t>
  </si>
  <si>
    <t>026-204-00</t>
  </si>
  <si>
    <t>"Dr. Fernando Ocaranza", Hermosillo</t>
  </si>
  <si>
    <t>026-205-00</t>
  </si>
  <si>
    <t>026-206-00</t>
  </si>
  <si>
    <t>026-208-00</t>
  </si>
  <si>
    <t>026-211-00</t>
  </si>
  <si>
    <t>C.H.  San Luis Rio Colorado</t>
  </si>
  <si>
    <t>026-211-01</t>
  </si>
  <si>
    <t xml:space="preserve">Puerto Peñasco </t>
  </si>
  <si>
    <t>026-215-00</t>
  </si>
  <si>
    <t>027-000-00</t>
  </si>
  <si>
    <t>027-204-00</t>
  </si>
  <si>
    <t>"Dr. D. Gurria Urgell", Villahermosa</t>
  </si>
  <si>
    <t>028-000-00</t>
  </si>
  <si>
    <t>028-204-00</t>
  </si>
  <si>
    <t>028-205-00</t>
  </si>
  <si>
    <t>028-206-00</t>
  </si>
  <si>
    <t>"Dr. Baudelio Villanueva", Reynosa</t>
  </si>
  <si>
    <t>028-207-00</t>
  </si>
  <si>
    <t>"Dr. Manuel F. Rodriguez", Matamoros</t>
  </si>
  <si>
    <t>028-208-00</t>
  </si>
  <si>
    <t>"Agosto 12", Nuevo Laredo</t>
  </si>
  <si>
    <t>028-209-00</t>
  </si>
  <si>
    <t>028-210-00</t>
  </si>
  <si>
    <t>028-211-00</t>
  </si>
  <si>
    <t>029-000-00</t>
  </si>
  <si>
    <t>029-204-00</t>
  </si>
  <si>
    <t>030-000-00</t>
  </si>
  <si>
    <t>045-203-00</t>
  </si>
  <si>
    <t>030-204-00</t>
  </si>
  <si>
    <t>030-207-00</t>
  </si>
  <si>
    <t>030-208-00</t>
  </si>
  <si>
    <t>030-209-00</t>
  </si>
  <si>
    <t>030-210-00</t>
  </si>
  <si>
    <t>030-213-00</t>
  </si>
  <si>
    <t>031-000-00</t>
  </si>
  <si>
    <t>038-203-00</t>
  </si>
  <si>
    <t>031-201-00</t>
  </si>
  <si>
    <t>031-201-11</t>
  </si>
  <si>
    <t xml:space="preserve">Tekax de Álvaro Obregón </t>
  </si>
  <si>
    <t>031-201-15</t>
  </si>
  <si>
    <t xml:space="preserve">Valladolid </t>
  </si>
  <si>
    <t>032-000-00</t>
  </si>
  <si>
    <t>032-204-00</t>
  </si>
  <si>
    <t>032-204-10</t>
  </si>
  <si>
    <t xml:space="preserve">Jérez </t>
  </si>
  <si>
    <t>032-205-00</t>
  </si>
  <si>
    <t xml:space="preserve">   D.F. Zona Norte</t>
  </si>
  <si>
    <t xml:space="preserve">  D.F. Zona Oriente</t>
  </si>
  <si>
    <t xml:space="preserve">   D.F. Zona Sur</t>
  </si>
  <si>
    <t xml:space="preserve">   D.F. Zona Poniente</t>
  </si>
  <si>
    <t>003-205-00</t>
  </si>
  <si>
    <t>Cd. Consitución</t>
  </si>
  <si>
    <t>002-206-02</t>
  </si>
  <si>
    <t>Isla de Cedros</t>
  </si>
  <si>
    <t>002-206-05</t>
  </si>
  <si>
    <t>Valle de la Trinidad</t>
  </si>
  <si>
    <t>003-205-01</t>
  </si>
  <si>
    <t>Loreto</t>
  </si>
  <si>
    <t>003-205-03</t>
  </si>
  <si>
    <t>Puerto San Carlos</t>
  </si>
  <si>
    <t>003-205-06</t>
  </si>
  <si>
    <t>Villa Insurgentes</t>
  </si>
  <si>
    <t>008-207-04</t>
  </si>
  <si>
    <t>Guachochi</t>
  </si>
  <si>
    <t>Cd. Camargo</t>
  </si>
  <si>
    <t>013-206-00</t>
  </si>
  <si>
    <t>Tulancingo</t>
  </si>
  <si>
    <t>030-214-00</t>
  </si>
  <si>
    <t>Minatitlán</t>
  </si>
  <si>
    <t>Morelia</t>
  </si>
  <si>
    <t>HR</t>
  </si>
  <si>
    <t>UE</t>
  </si>
  <si>
    <t>CEQ</t>
  </si>
  <si>
    <t>HG</t>
  </si>
  <si>
    <t>CMN</t>
  </si>
  <si>
    <t>UMF</t>
  </si>
  <si>
    <t>CH</t>
  </si>
  <si>
    <t>CAF</t>
  </si>
  <si>
    <t>CMFEQ</t>
  </si>
  <si>
    <t>008-213-03</t>
  </si>
  <si>
    <t>Clave</t>
  </si>
  <si>
    <t>Tipología Anterior</t>
  </si>
  <si>
    <t>Tipología Nueva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</si>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</sst>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color theme="1"/>
      <name val="Calibri"/>
      <family val="2"/>
      <scheme val="minor"/>
    </font>
    <font>
      <sz val="12"/>
      <color theme="1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b/>
      <sz val="11"/>
      <name val="Soberana Sans Light"/>
      <family val="3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9" fontId="11" fillId="0" borderId="0" applyBorder="0" applyProtection="0"/>
    <xf numFmtId="0" fontId="6" fillId="0" borderId="0"/>
  </cellStyleXfs>
  <cellXfs count="103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3" fillId="0" borderId="0" xfId="1" applyFont="1" applyFill="1"/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/>
    <xf numFmtId="0" fontId="9" fillId="0" borderId="0" xfId="0" applyFont="1" applyFill="1" applyAlignment="1">
      <alignment horizontal="right"/>
    </xf>
    <xf numFmtId="0" fontId="8" fillId="0" borderId="0" xfId="2" applyFont="1" applyFill="1" applyBorder="1"/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2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1" fontId="4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1" fontId="4" fillId="0" borderId="0" xfId="4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right" vertical="center" wrapText="1"/>
    </xf>
    <xf numFmtId="1" fontId="4" fillId="0" borderId="0" xfId="1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left" wrapText="1"/>
    </xf>
    <xf numFmtId="1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left"/>
    </xf>
    <xf numFmtId="1" fontId="4" fillId="0" borderId="2" xfId="3" applyNumberFormat="1" applyFont="1" applyFill="1" applyBorder="1" applyAlignment="1">
      <alignment horizontal="right" vertical="center"/>
    </xf>
    <xf numFmtId="1" fontId="4" fillId="0" borderId="2" xfId="1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/>
    <xf numFmtId="1" fontId="10" fillId="0" borderId="0" xfId="3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1" fontId="10" fillId="0" borderId="0" xfId="0" applyNumberFormat="1" applyFont="1" applyFill="1" applyBorder="1"/>
    <xf numFmtId="0" fontId="4" fillId="0" borderId="2" xfId="0" applyFont="1" applyFill="1" applyBorder="1"/>
    <xf numFmtId="0" fontId="9" fillId="0" borderId="0" xfId="0" applyFont="1" applyFill="1" applyAlignment="1">
      <alignment horizontal="left"/>
    </xf>
    <xf numFmtId="164" fontId="9" fillId="0" borderId="0" xfId="0" applyNumberFormat="1" applyFont="1" applyFill="1"/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2" applyFont="1" applyFill="1" applyBorder="1" applyAlignment="1"/>
    <xf numFmtId="1" fontId="4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/>
    <xf numFmtId="1" fontId="4" fillId="0" borderId="0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7" fillId="0" borderId="0" xfId="0" applyFont="1" applyFill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6">
    <cellStyle name="Millares" xfId="3" builtinId="3"/>
    <cellStyle name="Normal" xfId="0" builtinId="0"/>
    <cellStyle name="Normal 2" xfId="1"/>
    <cellStyle name="Normal 3" xfId="2"/>
    <cellStyle name="Normal 7" xfId="5"/>
    <cellStyle name="TableStyleLigh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678534</xdr:colOff>
      <xdr:row>5</xdr:row>
      <xdr:rowOff>95250</xdr:rowOff>
    </xdr:to>
    <xdr:pic>
      <xdr:nvPicPr>
        <xdr:cNvPr id="145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659859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642937</xdr:colOff>
      <xdr:row>0</xdr:row>
      <xdr:rowOff>0</xdr:rowOff>
    </xdr:from>
    <xdr:to>
      <xdr:col>19</xdr:col>
      <xdr:colOff>738191</xdr:colOff>
      <xdr:row>5</xdr:row>
      <xdr:rowOff>95250</xdr:rowOff>
    </xdr:to>
    <xdr:pic>
      <xdr:nvPicPr>
        <xdr:cNvPr id="145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966531" y="0"/>
          <a:ext cx="2631283" cy="1107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5"/>
  <sheetViews>
    <sheetView showGridLines="0" tabSelected="1" zoomScale="70" zoomScaleNormal="70" zoomScaleSheetLayoutView="80" workbookViewId="0">
      <selection activeCell="C20" sqref="C20"/>
    </sheetView>
  </sheetViews>
  <sheetFormatPr baseColWidth="10" defaultColWidth="12.7109375" defaultRowHeight="15.75" x14ac:dyDescent="0.25"/>
  <cols>
    <col min="1" max="1" width="16" style="1" customWidth="1"/>
    <col min="2" max="2" width="15.5703125" style="16" customWidth="1"/>
    <col min="3" max="3" width="13.140625" style="68" customWidth="1"/>
    <col min="4" max="4" width="38.5703125" style="9" customWidth="1"/>
    <col min="5" max="16" width="14.85546875" style="9" customWidth="1"/>
    <col min="17" max="19" width="12.7109375" style="9" customWidth="1"/>
    <col min="20" max="20" width="12.7109375" style="9"/>
    <col min="21" max="16384" width="12.7109375" style="1"/>
  </cols>
  <sheetData>
    <row r="1" spans="1:22" ht="15.75" customHeight="1" x14ac:dyDescent="0.25"/>
    <row r="2" spans="1:22" ht="15.75" customHeight="1" x14ac:dyDescent="0.25"/>
    <row r="3" spans="1:22" ht="15.75" customHeight="1" x14ac:dyDescent="0.25"/>
    <row r="4" spans="1:22" ht="15.75" customHeight="1" x14ac:dyDescent="0.25"/>
    <row r="5" spans="1:22" ht="15.75" customHeight="1" x14ac:dyDescent="0.25"/>
    <row r="6" spans="1:22" ht="15.75" customHeight="1" x14ac:dyDescent="0.25">
      <c r="A6" s="95" t="s">
        <v>146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2" ht="15.75" customHeight="1" x14ac:dyDescent="0.25"/>
    <row r="8" spans="1:22" ht="36" customHeight="1" x14ac:dyDescent="0.25">
      <c r="A8" s="96" t="s">
        <v>143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2" ht="15.75" customHeight="1" x14ac:dyDescent="0.3">
      <c r="A9" s="4"/>
      <c r="B9" s="17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1:22" ht="18" customHeight="1" x14ac:dyDescent="0.25">
      <c r="A10" s="86" t="s">
        <v>2</v>
      </c>
      <c r="B10" s="87"/>
      <c r="C10" s="87"/>
      <c r="D10" s="88"/>
      <c r="E10" s="100" t="s">
        <v>3</v>
      </c>
      <c r="F10" s="97" t="s">
        <v>0</v>
      </c>
      <c r="G10" s="97"/>
      <c r="H10" s="97"/>
      <c r="I10" s="97"/>
      <c r="J10" s="97"/>
      <c r="K10" s="98" t="s">
        <v>1</v>
      </c>
      <c r="L10" s="98"/>
      <c r="M10" s="98"/>
      <c r="N10" s="98"/>
      <c r="O10" s="98"/>
      <c r="P10" s="98"/>
      <c r="Q10" s="98"/>
      <c r="R10" s="98"/>
      <c r="S10" s="92" t="s">
        <v>16</v>
      </c>
      <c r="T10" s="92" t="s">
        <v>17</v>
      </c>
    </row>
    <row r="11" spans="1:22" ht="18" customHeight="1" x14ac:dyDescent="0.25">
      <c r="A11" s="89"/>
      <c r="B11" s="90"/>
      <c r="C11" s="90"/>
      <c r="D11" s="91"/>
      <c r="E11" s="101"/>
      <c r="F11" s="97"/>
      <c r="G11" s="97"/>
      <c r="H11" s="97"/>
      <c r="I11" s="97"/>
      <c r="J11" s="97"/>
      <c r="K11" s="97" t="s">
        <v>4</v>
      </c>
      <c r="L11" s="98" t="s">
        <v>145</v>
      </c>
      <c r="M11" s="98"/>
      <c r="N11" s="92" t="s">
        <v>13</v>
      </c>
      <c r="O11" s="92" t="s">
        <v>14</v>
      </c>
      <c r="P11" s="92" t="s">
        <v>15</v>
      </c>
      <c r="Q11" s="100" t="s">
        <v>9</v>
      </c>
      <c r="R11" s="92" t="s">
        <v>18</v>
      </c>
      <c r="S11" s="93"/>
      <c r="T11" s="93"/>
    </row>
    <row r="12" spans="1:22" s="85" customFormat="1" ht="39" customHeight="1" x14ac:dyDescent="0.25">
      <c r="A12" s="83" t="s">
        <v>493</v>
      </c>
      <c r="B12" s="83" t="s">
        <v>494</v>
      </c>
      <c r="C12" s="83" t="s">
        <v>495</v>
      </c>
      <c r="D12" s="83" t="s">
        <v>496</v>
      </c>
      <c r="E12" s="102"/>
      <c r="F12" s="83" t="s">
        <v>4</v>
      </c>
      <c r="G12" s="83" t="s">
        <v>5</v>
      </c>
      <c r="H12" s="83" t="s">
        <v>11</v>
      </c>
      <c r="I12" s="83" t="s">
        <v>12</v>
      </c>
      <c r="J12" s="83" t="s">
        <v>6</v>
      </c>
      <c r="K12" s="97"/>
      <c r="L12" s="83" t="s">
        <v>7</v>
      </c>
      <c r="M12" s="83" t="s">
        <v>8</v>
      </c>
      <c r="N12" s="94"/>
      <c r="O12" s="94"/>
      <c r="P12" s="94"/>
      <c r="Q12" s="102"/>
      <c r="R12" s="94"/>
      <c r="S12" s="94"/>
      <c r="T12" s="94"/>
    </row>
    <row r="13" spans="1:22" s="2" customFormat="1" x14ac:dyDescent="0.25">
      <c r="B13" s="18"/>
      <c r="C13" s="6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2" s="3" customFormat="1" x14ac:dyDescent="0.25">
      <c r="B14" s="63"/>
      <c r="C14" s="70"/>
      <c r="D14" s="3" t="s">
        <v>10</v>
      </c>
      <c r="E14" s="11">
        <f>SUM(E16:E17)</f>
        <v>328</v>
      </c>
      <c r="F14" s="11">
        <f t="shared" ref="F14:T14" si="0">SUM(F16:F17)</f>
        <v>6933</v>
      </c>
      <c r="G14" s="11">
        <f t="shared" si="0"/>
        <v>5911</v>
      </c>
      <c r="H14" s="11">
        <f t="shared" si="0"/>
        <v>642</v>
      </c>
      <c r="I14" s="11">
        <f t="shared" si="0"/>
        <v>189</v>
      </c>
      <c r="J14" s="11">
        <f t="shared" si="0"/>
        <v>191</v>
      </c>
      <c r="K14" s="11">
        <f t="shared" si="0"/>
        <v>5403</v>
      </c>
      <c r="L14" s="11">
        <f t="shared" si="0"/>
        <v>1258</v>
      </c>
      <c r="M14" s="11">
        <f t="shared" si="0"/>
        <v>304</v>
      </c>
      <c r="N14" s="11">
        <f t="shared" si="0"/>
        <v>283</v>
      </c>
      <c r="O14" s="11">
        <f t="shared" si="0"/>
        <v>535</v>
      </c>
      <c r="P14" s="11">
        <f t="shared" si="0"/>
        <v>581</v>
      </c>
      <c r="Q14" s="11">
        <f t="shared" si="0"/>
        <v>2088</v>
      </c>
      <c r="R14" s="11">
        <f>SUM(R16:R17)</f>
        <v>354</v>
      </c>
      <c r="S14" s="11">
        <f t="shared" si="0"/>
        <v>134</v>
      </c>
      <c r="T14" s="11">
        <f t="shared" si="0"/>
        <v>47</v>
      </c>
      <c r="V14" s="64"/>
    </row>
    <row r="15" spans="1:22" s="2" customFormat="1" x14ac:dyDescent="0.25">
      <c r="B15" s="18"/>
      <c r="C15" s="69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V15" s="12"/>
    </row>
    <row r="16" spans="1:22" s="3" customFormat="1" x14ac:dyDescent="0.25">
      <c r="A16" s="8"/>
      <c r="B16" s="19"/>
      <c r="C16" s="71"/>
      <c r="D16" s="84" t="s">
        <v>19</v>
      </c>
      <c r="E16" s="11">
        <f>SUM(E19:E41)/2</f>
        <v>74</v>
      </c>
      <c r="F16" s="11">
        <f t="shared" ref="F16:T16" si="1">SUM(F19:F41)/2</f>
        <v>1843</v>
      </c>
      <c r="G16" s="11">
        <f t="shared" si="1"/>
        <v>1525</v>
      </c>
      <c r="H16" s="11">
        <f t="shared" si="1"/>
        <v>216</v>
      </c>
      <c r="I16" s="11">
        <f t="shared" si="1"/>
        <v>51</v>
      </c>
      <c r="J16" s="11">
        <f t="shared" si="1"/>
        <v>51</v>
      </c>
      <c r="K16" s="11">
        <f>SUM(K19:K41)/2</f>
        <v>1230</v>
      </c>
      <c r="L16" s="11">
        <f t="shared" si="1"/>
        <v>233</v>
      </c>
      <c r="M16" s="11">
        <f t="shared" si="1"/>
        <v>74</v>
      </c>
      <c r="N16" s="11">
        <f t="shared" si="1"/>
        <v>36</v>
      </c>
      <c r="O16" s="11">
        <f t="shared" si="1"/>
        <v>146</v>
      </c>
      <c r="P16" s="11">
        <f t="shared" si="1"/>
        <v>135</v>
      </c>
      <c r="Q16" s="11">
        <f t="shared" si="1"/>
        <v>539</v>
      </c>
      <c r="R16" s="11">
        <f>SUM(R19:R41)/2</f>
        <v>67</v>
      </c>
      <c r="S16" s="11">
        <f t="shared" si="1"/>
        <v>13</v>
      </c>
      <c r="T16" s="11">
        <f t="shared" si="1"/>
        <v>7</v>
      </c>
      <c r="V16" s="12"/>
    </row>
    <row r="17" spans="1:22" s="3" customFormat="1" x14ac:dyDescent="0.25">
      <c r="A17" s="8"/>
      <c r="B17" s="19"/>
      <c r="C17" s="71"/>
      <c r="D17" s="84" t="s">
        <v>20</v>
      </c>
      <c r="E17" s="11">
        <f t="shared" ref="E17:T17" si="2">SUM(E43:E275)/2</f>
        <v>254</v>
      </c>
      <c r="F17" s="11">
        <f t="shared" si="2"/>
        <v>5090</v>
      </c>
      <c r="G17" s="11">
        <f t="shared" si="2"/>
        <v>4386</v>
      </c>
      <c r="H17" s="11">
        <f t="shared" si="2"/>
        <v>426</v>
      </c>
      <c r="I17" s="11">
        <f t="shared" si="2"/>
        <v>138</v>
      </c>
      <c r="J17" s="11">
        <f t="shared" si="2"/>
        <v>140</v>
      </c>
      <c r="K17" s="11">
        <f t="shared" si="2"/>
        <v>4173</v>
      </c>
      <c r="L17" s="11">
        <f t="shared" si="2"/>
        <v>1025</v>
      </c>
      <c r="M17" s="11">
        <f t="shared" si="2"/>
        <v>230</v>
      </c>
      <c r="N17" s="11">
        <f t="shared" si="2"/>
        <v>247</v>
      </c>
      <c r="O17" s="11">
        <f t="shared" si="2"/>
        <v>389</v>
      </c>
      <c r="P17" s="11">
        <f t="shared" si="2"/>
        <v>446</v>
      </c>
      <c r="Q17" s="11">
        <f t="shared" si="2"/>
        <v>1549</v>
      </c>
      <c r="R17" s="11">
        <f t="shared" si="2"/>
        <v>287</v>
      </c>
      <c r="S17" s="11">
        <f t="shared" si="2"/>
        <v>121</v>
      </c>
      <c r="T17" s="11">
        <f t="shared" si="2"/>
        <v>40</v>
      </c>
      <c r="V17" s="12"/>
    </row>
    <row r="18" spans="1:22" s="3" customFormat="1" x14ac:dyDescent="0.25">
      <c r="A18" s="5"/>
      <c r="B18" s="5"/>
      <c r="C18" s="72"/>
      <c r="D18" s="6"/>
      <c r="E18" s="11"/>
      <c r="F18" s="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12"/>
    </row>
    <row r="19" spans="1:22" s="47" customFormat="1" ht="15" customHeight="1" x14ac:dyDescent="0.25">
      <c r="A19" s="45" t="s">
        <v>147</v>
      </c>
      <c r="B19" s="46" t="s">
        <v>459</v>
      </c>
      <c r="C19" s="73"/>
      <c r="E19" s="48">
        <f>SUM(E20:E22)</f>
        <v>14</v>
      </c>
      <c r="F19" s="48">
        <f t="shared" ref="F19:T19" si="3">SUM(F20:F22)</f>
        <v>290</v>
      </c>
      <c r="G19" s="48">
        <f t="shared" si="3"/>
        <v>247</v>
      </c>
      <c r="H19" s="48">
        <f t="shared" si="3"/>
        <v>29</v>
      </c>
      <c r="I19" s="48">
        <f t="shared" si="3"/>
        <v>7</v>
      </c>
      <c r="J19" s="48">
        <f t="shared" si="3"/>
        <v>7</v>
      </c>
      <c r="K19" s="48">
        <f t="shared" si="3"/>
        <v>315</v>
      </c>
      <c r="L19" s="48">
        <f t="shared" si="3"/>
        <v>34</v>
      </c>
      <c r="M19" s="48">
        <f t="shared" si="3"/>
        <v>10</v>
      </c>
      <c r="N19" s="48">
        <f t="shared" si="3"/>
        <v>6</v>
      </c>
      <c r="O19" s="48">
        <f t="shared" si="3"/>
        <v>22</v>
      </c>
      <c r="P19" s="48">
        <f t="shared" si="3"/>
        <v>31</v>
      </c>
      <c r="Q19" s="48">
        <f t="shared" si="3"/>
        <v>194</v>
      </c>
      <c r="R19" s="48">
        <f>SUM(R20:R22)</f>
        <v>18</v>
      </c>
      <c r="S19" s="48">
        <f t="shared" si="3"/>
        <v>3</v>
      </c>
      <c r="T19" s="48">
        <f t="shared" si="3"/>
        <v>1</v>
      </c>
      <c r="U19" s="61"/>
    </row>
    <row r="20" spans="1:22" s="21" customFormat="1" ht="15" customHeight="1" x14ac:dyDescent="0.25">
      <c r="A20" s="24" t="s">
        <v>148</v>
      </c>
      <c r="B20" s="25" t="s">
        <v>149</v>
      </c>
      <c r="C20" s="74" t="s">
        <v>483</v>
      </c>
      <c r="D20" s="21" t="s">
        <v>150</v>
      </c>
      <c r="E20" s="22">
        <v>9</v>
      </c>
      <c r="F20" s="22">
        <f>SUM(G20:J20)</f>
        <v>290</v>
      </c>
      <c r="G20" s="58">
        <v>247</v>
      </c>
      <c r="H20" s="22">
        <v>29</v>
      </c>
      <c r="I20" s="22">
        <v>7</v>
      </c>
      <c r="J20" s="22">
        <v>7</v>
      </c>
      <c r="K20" s="22">
        <f>SUM(L20:Q20)+R20</f>
        <v>116</v>
      </c>
      <c r="L20" s="58">
        <v>34</v>
      </c>
      <c r="M20" s="22">
        <v>10</v>
      </c>
      <c r="N20" s="22">
        <v>6</v>
      </c>
      <c r="O20" s="58">
        <v>22</v>
      </c>
      <c r="P20" s="22">
        <v>19</v>
      </c>
      <c r="Q20" s="58">
        <v>7</v>
      </c>
      <c r="R20" s="22">
        <v>18</v>
      </c>
      <c r="S20" s="22">
        <v>3</v>
      </c>
      <c r="T20" s="22">
        <v>1</v>
      </c>
      <c r="U20" s="61"/>
    </row>
    <row r="21" spans="1:22" s="21" customFormat="1" ht="15" customHeight="1" x14ac:dyDescent="0.25">
      <c r="A21" s="24" t="s">
        <v>151</v>
      </c>
      <c r="B21" s="25" t="s">
        <v>135</v>
      </c>
      <c r="C21" s="74" t="s">
        <v>484</v>
      </c>
      <c r="D21" s="26" t="s">
        <v>152</v>
      </c>
      <c r="E21" s="22">
        <v>0</v>
      </c>
      <c r="F21" s="22">
        <f t="shared" ref="F21:F22" si="4">SUM(G21:J21)</f>
        <v>0</v>
      </c>
      <c r="G21" s="58">
        <v>0</v>
      </c>
      <c r="H21" s="22">
        <v>0</v>
      </c>
      <c r="I21" s="22">
        <v>0</v>
      </c>
      <c r="J21" s="22">
        <v>0</v>
      </c>
      <c r="K21" s="22">
        <f>SUM(L21:Q21)+R21</f>
        <v>172</v>
      </c>
      <c r="L21" s="58">
        <v>0</v>
      </c>
      <c r="M21" s="22">
        <v>0</v>
      </c>
      <c r="N21" s="22">
        <v>0</v>
      </c>
      <c r="O21" s="58">
        <v>0</v>
      </c>
      <c r="P21" s="22">
        <v>0</v>
      </c>
      <c r="Q21" s="58">
        <v>172</v>
      </c>
      <c r="R21" s="22">
        <v>0</v>
      </c>
      <c r="S21" s="22">
        <v>0</v>
      </c>
      <c r="T21" s="22">
        <v>0</v>
      </c>
      <c r="U21" s="61"/>
    </row>
    <row r="22" spans="1:22" s="21" customFormat="1" ht="15" customHeight="1" x14ac:dyDescent="0.25">
      <c r="A22" s="24" t="s">
        <v>154</v>
      </c>
      <c r="B22" s="25" t="s">
        <v>21</v>
      </c>
      <c r="C22" s="74" t="s">
        <v>485</v>
      </c>
      <c r="D22" s="21" t="s">
        <v>155</v>
      </c>
      <c r="E22" s="22">
        <v>5</v>
      </c>
      <c r="F22" s="22">
        <f t="shared" si="4"/>
        <v>0</v>
      </c>
      <c r="G22" s="58">
        <v>0</v>
      </c>
      <c r="H22" s="22">
        <v>0</v>
      </c>
      <c r="I22" s="22">
        <v>0</v>
      </c>
      <c r="J22" s="22">
        <v>0</v>
      </c>
      <c r="K22" s="22">
        <f>SUM(L22:Q22)+R22</f>
        <v>27</v>
      </c>
      <c r="L22" s="58">
        <v>0</v>
      </c>
      <c r="M22" s="22">
        <v>0</v>
      </c>
      <c r="N22" s="22">
        <v>0</v>
      </c>
      <c r="O22" s="58">
        <v>0</v>
      </c>
      <c r="P22" s="22">
        <v>12</v>
      </c>
      <c r="Q22" s="58">
        <v>15</v>
      </c>
      <c r="R22" s="22">
        <v>0</v>
      </c>
      <c r="S22" s="22">
        <v>0</v>
      </c>
      <c r="T22" s="22">
        <v>0</v>
      </c>
      <c r="U22" s="61"/>
    </row>
    <row r="23" spans="1:22" s="21" customFormat="1" ht="15" customHeight="1" x14ac:dyDescent="0.25">
      <c r="A23" s="24"/>
      <c r="B23" s="25"/>
      <c r="C23" s="74"/>
      <c r="D23" s="26"/>
      <c r="E23" s="22"/>
      <c r="F23" s="22"/>
      <c r="G23" s="58"/>
      <c r="H23" s="22"/>
      <c r="I23" s="22"/>
      <c r="J23" s="22"/>
      <c r="K23" s="22"/>
      <c r="L23" s="58"/>
      <c r="M23" s="22"/>
      <c r="N23" s="22"/>
      <c r="O23" s="58"/>
      <c r="P23" s="22"/>
      <c r="Q23" s="58"/>
      <c r="R23" s="22"/>
      <c r="S23" s="22"/>
      <c r="T23" s="22"/>
      <c r="U23" s="61"/>
    </row>
    <row r="24" spans="1:22" s="47" customFormat="1" ht="15" customHeight="1" x14ac:dyDescent="0.25">
      <c r="A24" s="45" t="s">
        <v>156</v>
      </c>
      <c r="B24" s="46" t="s">
        <v>460</v>
      </c>
      <c r="C24" s="75"/>
      <c r="D24" s="50"/>
      <c r="E24" s="15">
        <f>SUM(E25:E30)</f>
        <v>17</v>
      </c>
      <c r="F24" s="15">
        <f t="shared" ref="F24:T24" si="5">SUM(F25:F30)</f>
        <v>441</v>
      </c>
      <c r="G24" s="15">
        <f t="shared" si="5"/>
        <v>374</v>
      </c>
      <c r="H24" s="15">
        <f t="shared" si="5"/>
        <v>45</v>
      </c>
      <c r="I24" s="15">
        <f t="shared" si="5"/>
        <v>10</v>
      </c>
      <c r="J24" s="15">
        <f t="shared" si="5"/>
        <v>12</v>
      </c>
      <c r="K24" s="15">
        <f t="shared" si="5"/>
        <v>306</v>
      </c>
      <c r="L24" s="15">
        <f t="shared" si="5"/>
        <v>63</v>
      </c>
      <c r="M24" s="15">
        <f t="shared" si="5"/>
        <v>20</v>
      </c>
      <c r="N24" s="15">
        <f t="shared" si="5"/>
        <v>13</v>
      </c>
      <c r="O24" s="15">
        <f t="shared" si="5"/>
        <v>32</v>
      </c>
      <c r="P24" s="15">
        <f t="shared" si="5"/>
        <v>49</v>
      </c>
      <c r="Q24" s="15">
        <f t="shared" si="5"/>
        <v>102</v>
      </c>
      <c r="R24" s="15">
        <f>SUM(R25:R30)</f>
        <v>27</v>
      </c>
      <c r="S24" s="15">
        <f t="shared" si="5"/>
        <v>2</v>
      </c>
      <c r="T24" s="15">
        <f t="shared" si="5"/>
        <v>1</v>
      </c>
      <c r="U24" s="61"/>
    </row>
    <row r="25" spans="1:22" s="21" customFormat="1" ht="15" customHeight="1" x14ac:dyDescent="0.25">
      <c r="A25" s="24" t="s">
        <v>157</v>
      </c>
      <c r="B25" s="25" t="s">
        <v>149</v>
      </c>
      <c r="C25" s="74" t="s">
        <v>483</v>
      </c>
      <c r="D25" s="26" t="s">
        <v>158</v>
      </c>
      <c r="E25" s="14">
        <v>10</v>
      </c>
      <c r="F25" s="22">
        <f t="shared" ref="F25:F30" si="6">SUM(G25:J25)</f>
        <v>341</v>
      </c>
      <c r="G25" s="58">
        <v>284</v>
      </c>
      <c r="H25" s="14">
        <v>35</v>
      </c>
      <c r="I25" s="14">
        <v>10</v>
      </c>
      <c r="J25" s="14">
        <v>12</v>
      </c>
      <c r="K25" s="22">
        <f t="shared" ref="K25:K30" si="7">SUM(L25:Q25)+R25</f>
        <v>214</v>
      </c>
      <c r="L25" s="58">
        <v>36</v>
      </c>
      <c r="M25" s="14">
        <v>12</v>
      </c>
      <c r="N25" s="14">
        <v>6</v>
      </c>
      <c r="O25" s="58">
        <v>28</v>
      </c>
      <c r="P25" s="14">
        <v>32</v>
      </c>
      <c r="Q25" s="58">
        <v>73</v>
      </c>
      <c r="R25" s="14">
        <v>27</v>
      </c>
      <c r="S25" s="14">
        <v>1</v>
      </c>
      <c r="T25" s="14">
        <v>1</v>
      </c>
      <c r="U25" s="61"/>
    </row>
    <row r="26" spans="1:22" s="21" customFormat="1" ht="15" customHeight="1" x14ac:dyDescent="0.25">
      <c r="A26" s="24" t="s">
        <v>159</v>
      </c>
      <c r="B26" s="25" t="s">
        <v>153</v>
      </c>
      <c r="C26" s="74" t="s">
        <v>372</v>
      </c>
      <c r="D26" s="26" t="s">
        <v>160</v>
      </c>
      <c r="E26" s="14">
        <v>0</v>
      </c>
      <c r="F26" s="22">
        <f t="shared" si="6"/>
        <v>0</v>
      </c>
      <c r="G26" s="58">
        <v>0</v>
      </c>
      <c r="H26" s="14">
        <v>0</v>
      </c>
      <c r="I26" s="14">
        <v>0</v>
      </c>
      <c r="J26" s="14">
        <v>0</v>
      </c>
      <c r="K26" s="22">
        <f t="shared" si="7"/>
        <v>1</v>
      </c>
      <c r="L26" s="58">
        <v>0</v>
      </c>
      <c r="M26" s="14">
        <v>0</v>
      </c>
      <c r="N26" s="14">
        <v>0</v>
      </c>
      <c r="O26" s="58">
        <v>0</v>
      </c>
      <c r="P26" s="14">
        <v>0</v>
      </c>
      <c r="Q26" s="58">
        <v>1</v>
      </c>
      <c r="R26" s="14">
        <v>0</v>
      </c>
      <c r="S26" s="14">
        <v>0</v>
      </c>
      <c r="T26" s="14">
        <v>0</v>
      </c>
      <c r="U26" s="61"/>
    </row>
    <row r="27" spans="1:22" s="21" customFormat="1" ht="15" customHeight="1" x14ac:dyDescent="0.25">
      <c r="A27" s="24" t="s">
        <v>161</v>
      </c>
      <c r="B27" s="25" t="s">
        <v>153</v>
      </c>
      <c r="C27" s="74" t="s">
        <v>372</v>
      </c>
      <c r="D27" s="26" t="s">
        <v>23</v>
      </c>
      <c r="E27" s="14">
        <v>0</v>
      </c>
      <c r="F27" s="22">
        <f t="shared" si="6"/>
        <v>0</v>
      </c>
      <c r="G27" s="58">
        <v>0</v>
      </c>
      <c r="H27" s="14">
        <v>0</v>
      </c>
      <c r="I27" s="14">
        <v>0</v>
      </c>
      <c r="J27" s="14">
        <v>0</v>
      </c>
      <c r="K27" s="22">
        <f t="shared" si="7"/>
        <v>1</v>
      </c>
      <c r="L27" s="58">
        <v>0</v>
      </c>
      <c r="M27" s="14">
        <v>0</v>
      </c>
      <c r="N27" s="14">
        <v>0</v>
      </c>
      <c r="O27" s="58">
        <v>0</v>
      </c>
      <c r="P27" s="14">
        <v>0</v>
      </c>
      <c r="Q27" s="58">
        <v>1</v>
      </c>
      <c r="R27" s="14">
        <v>0</v>
      </c>
      <c r="S27" s="14">
        <v>0</v>
      </c>
      <c r="T27" s="14">
        <v>0</v>
      </c>
      <c r="U27" s="61"/>
    </row>
    <row r="28" spans="1:22" s="21" customFormat="1" ht="15" customHeight="1" x14ac:dyDescent="0.25">
      <c r="A28" s="24" t="s">
        <v>162</v>
      </c>
      <c r="B28" s="25" t="s">
        <v>97</v>
      </c>
      <c r="C28" s="74" t="s">
        <v>486</v>
      </c>
      <c r="D28" s="26" t="s">
        <v>163</v>
      </c>
      <c r="E28" s="14">
        <v>4</v>
      </c>
      <c r="F28" s="22">
        <f t="shared" si="6"/>
        <v>100</v>
      </c>
      <c r="G28" s="58">
        <v>90</v>
      </c>
      <c r="H28" s="14">
        <v>10</v>
      </c>
      <c r="I28" s="14">
        <v>0</v>
      </c>
      <c r="J28" s="14">
        <v>0</v>
      </c>
      <c r="K28" s="22">
        <f t="shared" si="7"/>
        <v>56</v>
      </c>
      <c r="L28" s="58">
        <v>27</v>
      </c>
      <c r="M28" s="14">
        <v>8</v>
      </c>
      <c r="N28" s="14">
        <v>7</v>
      </c>
      <c r="O28" s="58">
        <v>4</v>
      </c>
      <c r="P28" s="14">
        <v>4</v>
      </c>
      <c r="Q28" s="58">
        <v>6</v>
      </c>
      <c r="R28" s="14">
        <v>0</v>
      </c>
      <c r="S28" s="14">
        <v>1</v>
      </c>
      <c r="T28" s="14">
        <v>0</v>
      </c>
      <c r="U28" s="61"/>
    </row>
    <row r="29" spans="1:22" s="21" customFormat="1" ht="15" customHeight="1" x14ac:dyDescent="0.25">
      <c r="A29" s="24" t="s">
        <v>164</v>
      </c>
      <c r="B29" s="25" t="s">
        <v>153</v>
      </c>
      <c r="C29" s="74" t="s">
        <v>372</v>
      </c>
      <c r="D29" s="26" t="s">
        <v>165</v>
      </c>
      <c r="E29" s="14">
        <v>0</v>
      </c>
      <c r="F29" s="22">
        <f t="shared" si="6"/>
        <v>0</v>
      </c>
      <c r="G29" s="58">
        <v>0</v>
      </c>
      <c r="H29" s="14">
        <v>0</v>
      </c>
      <c r="I29" s="14">
        <v>0</v>
      </c>
      <c r="J29" s="14">
        <v>0</v>
      </c>
      <c r="K29" s="22">
        <f t="shared" si="7"/>
        <v>2</v>
      </c>
      <c r="L29" s="58">
        <v>0</v>
      </c>
      <c r="M29" s="14">
        <v>0</v>
      </c>
      <c r="N29" s="14">
        <v>0</v>
      </c>
      <c r="O29" s="58">
        <v>0</v>
      </c>
      <c r="P29" s="14">
        <v>0</v>
      </c>
      <c r="Q29" s="58">
        <v>2</v>
      </c>
      <c r="R29" s="14">
        <v>0</v>
      </c>
      <c r="S29" s="14">
        <v>0</v>
      </c>
      <c r="T29" s="14">
        <v>0</v>
      </c>
      <c r="U29" s="61"/>
    </row>
    <row r="30" spans="1:22" s="21" customFormat="1" ht="15" customHeight="1" x14ac:dyDescent="0.25">
      <c r="A30" s="24" t="s">
        <v>166</v>
      </c>
      <c r="B30" s="25" t="s">
        <v>167</v>
      </c>
      <c r="C30" s="74" t="s">
        <v>485</v>
      </c>
      <c r="D30" s="26" t="s">
        <v>168</v>
      </c>
      <c r="E30" s="14">
        <v>3</v>
      </c>
      <c r="F30" s="22">
        <f t="shared" si="6"/>
        <v>0</v>
      </c>
      <c r="G30" s="58">
        <v>0</v>
      </c>
      <c r="H30" s="14">
        <v>0</v>
      </c>
      <c r="I30" s="14">
        <v>0</v>
      </c>
      <c r="J30" s="14">
        <v>0</v>
      </c>
      <c r="K30" s="22">
        <f t="shared" si="7"/>
        <v>32</v>
      </c>
      <c r="L30" s="58">
        <v>0</v>
      </c>
      <c r="M30" s="14">
        <v>0</v>
      </c>
      <c r="N30" s="14">
        <v>0</v>
      </c>
      <c r="O30" s="58">
        <v>0</v>
      </c>
      <c r="P30" s="14">
        <v>13</v>
      </c>
      <c r="Q30" s="58">
        <v>19</v>
      </c>
      <c r="R30" s="14">
        <v>0</v>
      </c>
      <c r="S30" s="14">
        <v>0</v>
      </c>
      <c r="T30" s="14">
        <v>0</v>
      </c>
      <c r="U30" s="61"/>
    </row>
    <row r="31" spans="1:22" s="21" customFormat="1" ht="15" customHeight="1" x14ac:dyDescent="0.25">
      <c r="A31" s="24"/>
      <c r="B31" s="25"/>
      <c r="C31" s="74"/>
      <c r="D31" s="26"/>
      <c r="E31" s="14"/>
      <c r="F31" s="22"/>
      <c r="G31" s="58"/>
      <c r="H31" s="14"/>
      <c r="I31" s="14"/>
      <c r="J31" s="14"/>
      <c r="K31" s="14"/>
      <c r="L31" s="58"/>
      <c r="M31" s="14"/>
      <c r="N31" s="14"/>
      <c r="O31" s="58"/>
      <c r="P31" s="14"/>
      <c r="Q31" s="58"/>
      <c r="R31" s="14"/>
      <c r="S31" s="14"/>
      <c r="T31" s="14"/>
      <c r="U31" s="61"/>
    </row>
    <row r="32" spans="1:22" s="47" customFormat="1" ht="15" customHeight="1" x14ac:dyDescent="0.25">
      <c r="A32" s="45" t="s">
        <v>169</v>
      </c>
      <c r="B32" s="46" t="s">
        <v>461</v>
      </c>
      <c r="C32" s="75"/>
      <c r="E32" s="15">
        <f>SUM(E33:E36)</f>
        <v>31</v>
      </c>
      <c r="F32" s="15">
        <f t="shared" ref="F32:T32" si="8">SUM(F33:F36)</f>
        <v>824</v>
      </c>
      <c r="G32" s="15">
        <f t="shared" si="8"/>
        <v>647</v>
      </c>
      <c r="H32" s="15">
        <f t="shared" si="8"/>
        <v>111</v>
      </c>
      <c r="I32" s="15">
        <f t="shared" si="8"/>
        <v>34</v>
      </c>
      <c r="J32" s="15">
        <f t="shared" si="8"/>
        <v>32</v>
      </c>
      <c r="K32" s="15">
        <f t="shared" si="8"/>
        <v>450</v>
      </c>
      <c r="L32" s="15">
        <f t="shared" si="8"/>
        <v>95</v>
      </c>
      <c r="M32" s="15">
        <f t="shared" si="8"/>
        <v>26</v>
      </c>
      <c r="N32" s="15">
        <f t="shared" si="8"/>
        <v>8</v>
      </c>
      <c r="O32" s="15">
        <f t="shared" si="8"/>
        <v>86</v>
      </c>
      <c r="P32" s="15">
        <f t="shared" si="8"/>
        <v>38</v>
      </c>
      <c r="Q32" s="15">
        <f t="shared" si="8"/>
        <v>175</v>
      </c>
      <c r="R32" s="15">
        <f>SUM(R33:R36)</f>
        <v>22</v>
      </c>
      <c r="S32" s="15">
        <f t="shared" si="8"/>
        <v>4</v>
      </c>
      <c r="T32" s="15">
        <f t="shared" si="8"/>
        <v>3</v>
      </c>
      <c r="U32" s="61"/>
    </row>
    <row r="33" spans="1:21" s="21" customFormat="1" ht="15" customHeight="1" x14ac:dyDescent="0.25">
      <c r="A33" s="27" t="s">
        <v>170</v>
      </c>
      <c r="B33" s="28" t="s">
        <v>24</v>
      </c>
      <c r="C33" s="76" t="s">
        <v>487</v>
      </c>
      <c r="D33" s="26" t="s">
        <v>171</v>
      </c>
      <c r="E33" s="14">
        <v>15</v>
      </c>
      <c r="F33" s="22">
        <f t="shared" ref="F33:F36" si="9">SUM(G33:J33)</f>
        <v>377</v>
      </c>
      <c r="G33" s="58">
        <v>292</v>
      </c>
      <c r="H33" s="14">
        <v>63</v>
      </c>
      <c r="I33" s="14">
        <v>6</v>
      </c>
      <c r="J33" s="14">
        <v>16</v>
      </c>
      <c r="K33" s="22">
        <f>SUM(L33:Q33)+R33</f>
        <v>167</v>
      </c>
      <c r="L33" s="58">
        <v>12</v>
      </c>
      <c r="M33" s="14">
        <v>7</v>
      </c>
      <c r="N33" s="14">
        <v>0</v>
      </c>
      <c r="O33" s="58">
        <v>28</v>
      </c>
      <c r="P33" s="14">
        <v>6</v>
      </c>
      <c r="Q33" s="58">
        <v>110</v>
      </c>
      <c r="R33" s="14">
        <v>4</v>
      </c>
      <c r="S33" s="14">
        <v>1</v>
      </c>
      <c r="T33" s="14">
        <v>1</v>
      </c>
      <c r="U33" s="61"/>
    </row>
    <row r="34" spans="1:21" s="21" customFormat="1" ht="15" customHeight="1" x14ac:dyDescent="0.25">
      <c r="A34" s="24" t="s">
        <v>172</v>
      </c>
      <c r="B34" s="25" t="s">
        <v>149</v>
      </c>
      <c r="C34" s="74" t="s">
        <v>483</v>
      </c>
      <c r="D34" s="26" t="s">
        <v>173</v>
      </c>
      <c r="E34" s="14">
        <v>9</v>
      </c>
      <c r="F34" s="22">
        <f t="shared" si="9"/>
        <v>272</v>
      </c>
      <c r="G34" s="58">
        <v>211</v>
      </c>
      <c r="H34" s="14">
        <v>39</v>
      </c>
      <c r="I34" s="14">
        <v>16</v>
      </c>
      <c r="J34" s="14">
        <v>6</v>
      </c>
      <c r="K34" s="22">
        <f>SUM(L34:Q34)+R34</f>
        <v>161</v>
      </c>
      <c r="L34" s="58">
        <v>38</v>
      </c>
      <c r="M34" s="14">
        <v>13</v>
      </c>
      <c r="N34" s="14">
        <v>6</v>
      </c>
      <c r="O34" s="58">
        <v>44</v>
      </c>
      <c r="P34" s="14">
        <v>10</v>
      </c>
      <c r="Q34" s="58">
        <v>44</v>
      </c>
      <c r="R34" s="14">
        <v>6</v>
      </c>
      <c r="S34" s="14">
        <v>1</v>
      </c>
      <c r="T34" s="14">
        <v>1</v>
      </c>
      <c r="U34" s="61"/>
    </row>
    <row r="35" spans="1:21" s="21" customFormat="1" ht="15" customHeight="1" x14ac:dyDescent="0.25">
      <c r="A35" s="24" t="s">
        <v>175</v>
      </c>
      <c r="B35" s="25" t="s">
        <v>176</v>
      </c>
      <c r="C35" s="74" t="s">
        <v>485</v>
      </c>
      <c r="D35" s="21" t="s">
        <v>25</v>
      </c>
      <c r="E35" s="14">
        <v>2</v>
      </c>
      <c r="F35" s="22">
        <f t="shared" si="9"/>
        <v>0</v>
      </c>
      <c r="G35" s="58">
        <v>0</v>
      </c>
      <c r="H35" s="14">
        <v>0</v>
      </c>
      <c r="I35" s="14">
        <v>0</v>
      </c>
      <c r="J35" s="14">
        <v>0</v>
      </c>
      <c r="K35" s="22">
        <f>SUM(L35:Q35)+R35</f>
        <v>3</v>
      </c>
      <c r="L35" s="58">
        <v>0</v>
      </c>
      <c r="M35" s="14">
        <v>0</v>
      </c>
      <c r="N35" s="14">
        <v>0</v>
      </c>
      <c r="O35" s="58">
        <v>0</v>
      </c>
      <c r="P35" s="14">
        <v>3</v>
      </c>
      <c r="Q35" s="58">
        <v>0</v>
      </c>
      <c r="R35" s="14">
        <v>0</v>
      </c>
      <c r="S35" s="14">
        <v>0</v>
      </c>
      <c r="T35" s="14">
        <v>0</v>
      </c>
      <c r="U35" s="61"/>
    </row>
    <row r="36" spans="1:21" s="21" customFormat="1" ht="15" customHeight="1" x14ac:dyDescent="0.25">
      <c r="A36" s="24" t="s">
        <v>177</v>
      </c>
      <c r="B36" s="25" t="s">
        <v>97</v>
      </c>
      <c r="C36" s="74" t="s">
        <v>486</v>
      </c>
      <c r="D36" s="26" t="s">
        <v>178</v>
      </c>
      <c r="E36" s="14">
        <v>5</v>
      </c>
      <c r="F36" s="22">
        <f t="shared" si="9"/>
        <v>175</v>
      </c>
      <c r="G36" s="58">
        <v>144</v>
      </c>
      <c r="H36" s="14">
        <v>9</v>
      </c>
      <c r="I36" s="14">
        <v>12</v>
      </c>
      <c r="J36" s="14">
        <v>10</v>
      </c>
      <c r="K36" s="22">
        <f>SUM(L36:Q36)+R36</f>
        <v>119</v>
      </c>
      <c r="L36" s="58">
        <v>45</v>
      </c>
      <c r="M36" s="14">
        <v>6</v>
      </c>
      <c r="N36" s="14">
        <v>2</v>
      </c>
      <c r="O36" s="58">
        <v>14</v>
      </c>
      <c r="P36" s="14">
        <v>19</v>
      </c>
      <c r="Q36" s="58">
        <v>21</v>
      </c>
      <c r="R36" s="14">
        <v>12</v>
      </c>
      <c r="S36" s="14">
        <v>2</v>
      </c>
      <c r="T36" s="14">
        <v>1</v>
      </c>
      <c r="U36" s="61"/>
    </row>
    <row r="37" spans="1:21" s="21" customFormat="1" ht="15" customHeight="1" x14ac:dyDescent="0.25">
      <c r="A37" s="24"/>
      <c r="B37" s="25"/>
      <c r="C37" s="74"/>
      <c r="D37" s="26"/>
      <c r="E37" s="14"/>
      <c r="F37" s="22"/>
      <c r="G37" s="58"/>
      <c r="H37" s="14"/>
      <c r="I37" s="14"/>
      <c r="J37" s="14"/>
      <c r="K37" s="14"/>
      <c r="L37" s="58"/>
      <c r="M37" s="14"/>
      <c r="N37" s="14"/>
      <c r="O37" s="58"/>
      <c r="P37" s="14"/>
      <c r="Q37" s="58"/>
      <c r="R37" s="14"/>
      <c r="S37" s="14"/>
      <c r="T37" s="14"/>
      <c r="U37" s="61"/>
    </row>
    <row r="38" spans="1:21" s="47" customFormat="1" ht="15" customHeight="1" x14ac:dyDescent="0.25">
      <c r="A38" s="45" t="s">
        <v>179</v>
      </c>
      <c r="B38" s="46" t="s">
        <v>462</v>
      </c>
      <c r="C38" s="75"/>
      <c r="D38" s="50"/>
      <c r="E38" s="15">
        <f>SUM(E39:E41)</f>
        <v>12</v>
      </c>
      <c r="F38" s="15">
        <f t="shared" ref="F38:T38" si="10">SUM(F39:F41)</f>
        <v>288</v>
      </c>
      <c r="G38" s="15">
        <f t="shared" si="10"/>
        <v>257</v>
      </c>
      <c r="H38" s="15">
        <f t="shared" si="10"/>
        <v>31</v>
      </c>
      <c r="I38" s="15">
        <f t="shared" si="10"/>
        <v>0</v>
      </c>
      <c r="J38" s="15">
        <f t="shared" si="10"/>
        <v>0</v>
      </c>
      <c r="K38" s="15">
        <f t="shared" si="10"/>
        <v>159</v>
      </c>
      <c r="L38" s="15">
        <f t="shared" si="10"/>
        <v>41</v>
      </c>
      <c r="M38" s="15">
        <f t="shared" si="10"/>
        <v>18</v>
      </c>
      <c r="N38" s="15">
        <f t="shared" si="10"/>
        <v>9</v>
      </c>
      <c r="O38" s="15">
        <f t="shared" si="10"/>
        <v>6</v>
      </c>
      <c r="P38" s="15">
        <f t="shared" si="10"/>
        <v>17</v>
      </c>
      <c r="Q38" s="15">
        <f t="shared" si="10"/>
        <v>68</v>
      </c>
      <c r="R38" s="15">
        <f>SUM(R39:R41)</f>
        <v>0</v>
      </c>
      <c r="S38" s="15">
        <f t="shared" si="10"/>
        <v>4</v>
      </c>
      <c r="T38" s="15">
        <f t="shared" si="10"/>
        <v>2</v>
      </c>
      <c r="U38" s="61"/>
    </row>
    <row r="39" spans="1:21" s="21" customFormat="1" ht="15" customHeight="1" x14ac:dyDescent="0.25">
      <c r="A39" s="24" t="s">
        <v>180</v>
      </c>
      <c r="B39" s="25" t="s">
        <v>97</v>
      </c>
      <c r="C39" s="74" t="s">
        <v>486</v>
      </c>
      <c r="D39" s="26" t="s">
        <v>181</v>
      </c>
      <c r="E39" s="14">
        <v>5</v>
      </c>
      <c r="F39" s="22">
        <f t="shared" ref="F39:F41" si="11">SUM(G39:J39)</f>
        <v>137</v>
      </c>
      <c r="G39" s="58">
        <v>119</v>
      </c>
      <c r="H39" s="14">
        <v>18</v>
      </c>
      <c r="I39" s="14">
        <v>0</v>
      </c>
      <c r="J39" s="14">
        <v>0</v>
      </c>
      <c r="K39" s="22">
        <f>SUM(L39:Q39)+R39</f>
        <v>61</v>
      </c>
      <c r="L39" s="58">
        <v>20</v>
      </c>
      <c r="M39" s="14">
        <v>10</v>
      </c>
      <c r="N39" s="14">
        <v>3</v>
      </c>
      <c r="O39" s="58">
        <v>6</v>
      </c>
      <c r="P39" s="14">
        <v>11</v>
      </c>
      <c r="Q39" s="58">
        <v>11</v>
      </c>
      <c r="R39" s="14">
        <v>0</v>
      </c>
      <c r="S39" s="14">
        <v>2</v>
      </c>
      <c r="T39" s="14">
        <v>1</v>
      </c>
      <c r="U39" s="61"/>
    </row>
    <row r="40" spans="1:21" s="21" customFormat="1" ht="15" customHeight="1" x14ac:dyDescent="0.25">
      <c r="A40" s="24" t="s">
        <v>182</v>
      </c>
      <c r="B40" s="25" t="s">
        <v>97</v>
      </c>
      <c r="C40" s="74" t="s">
        <v>486</v>
      </c>
      <c r="D40" s="26" t="s">
        <v>26</v>
      </c>
      <c r="E40" s="14">
        <v>5</v>
      </c>
      <c r="F40" s="22">
        <f t="shared" si="11"/>
        <v>151</v>
      </c>
      <c r="G40" s="58">
        <v>138</v>
      </c>
      <c r="H40" s="14">
        <v>13</v>
      </c>
      <c r="I40" s="14">
        <v>0</v>
      </c>
      <c r="J40" s="14">
        <v>0</v>
      </c>
      <c r="K40" s="22">
        <f>SUM(L40:Q40)+R40</f>
        <v>92</v>
      </c>
      <c r="L40" s="58">
        <v>21</v>
      </c>
      <c r="M40" s="14">
        <v>8</v>
      </c>
      <c r="N40" s="14">
        <v>6</v>
      </c>
      <c r="O40" s="58">
        <v>0</v>
      </c>
      <c r="P40" s="14">
        <v>0</v>
      </c>
      <c r="Q40" s="58">
        <v>57</v>
      </c>
      <c r="R40" s="14">
        <v>0</v>
      </c>
      <c r="S40" s="14">
        <v>2</v>
      </c>
      <c r="T40" s="14">
        <v>1</v>
      </c>
      <c r="U40" s="61"/>
    </row>
    <row r="41" spans="1:21" s="21" customFormat="1" ht="15" customHeight="1" x14ac:dyDescent="0.25">
      <c r="A41" s="24" t="s">
        <v>183</v>
      </c>
      <c r="B41" s="25" t="s">
        <v>176</v>
      </c>
      <c r="C41" s="74" t="s">
        <v>485</v>
      </c>
      <c r="D41" s="26" t="s">
        <v>184</v>
      </c>
      <c r="E41" s="14">
        <v>2</v>
      </c>
      <c r="F41" s="22">
        <f t="shared" si="11"/>
        <v>0</v>
      </c>
      <c r="G41" s="58">
        <v>0</v>
      </c>
      <c r="H41" s="14">
        <v>0</v>
      </c>
      <c r="I41" s="14">
        <v>0</v>
      </c>
      <c r="J41" s="14">
        <v>0</v>
      </c>
      <c r="K41" s="22">
        <f>SUM(L41:Q41)+R41</f>
        <v>6</v>
      </c>
      <c r="L41" s="58">
        <v>0</v>
      </c>
      <c r="M41" s="14">
        <v>0</v>
      </c>
      <c r="N41" s="14">
        <v>0</v>
      </c>
      <c r="O41" s="58">
        <v>0</v>
      </c>
      <c r="P41" s="14">
        <v>6</v>
      </c>
      <c r="Q41" s="58">
        <v>0</v>
      </c>
      <c r="R41" s="14">
        <v>0</v>
      </c>
      <c r="S41" s="14">
        <v>0</v>
      </c>
      <c r="T41" s="14">
        <v>0</v>
      </c>
      <c r="U41" s="61"/>
    </row>
    <row r="42" spans="1:21" s="21" customFormat="1" ht="15" customHeight="1" x14ac:dyDescent="0.25">
      <c r="A42" s="24"/>
      <c r="B42" s="25"/>
      <c r="C42" s="74"/>
      <c r="D42" s="26"/>
      <c r="E42" s="14"/>
      <c r="F42" s="22"/>
      <c r="G42" s="58"/>
      <c r="H42" s="14"/>
      <c r="I42" s="14"/>
      <c r="J42" s="14"/>
      <c r="K42" s="14"/>
      <c r="L42" s="58"/>
      <c r="M42" s="14"/>
      <c r="N42" s="14"/>
      <c r="O42" s="58"/>
      <c r="P42" s="14"/>
      <c r="Q42" s="58"/>
      <c r="R42" s="14"/>
      <c r="S42" s="14"/>
      <c r="T42" s="14"/>
      <c r="U42" s="61"/>
    </row>
    <row r="43" spans="1:21" s="47" customFormat="1" ht="15" customHeight="1" x14ac:dyDescent="0.25">
      <c r="A43" s="45" t="s">
        <v>185</v>
      </c>
      <c r="B43" s="46" t="s">
        <v>27</v>
      </c>
      <c r="C43" s="75"/>
      <c r="D43" s="50"/>
      <c r="E43" s="15">
        <f>SUM(E44:E44)</f>
        <v>4</v>
      </c>
      <c r="F43" s="15">
        <f t="shared" ref="F43:T43" si="12">SUM(F44:F44)</f>
        <v>82</v>
      </c>
      <c r="G43" s="15">
        <f t="shared" si="12"/>
        <v>77</v>
      </c>
      <c r="H43" s="15">
        <f t="shared" si="12"/>
        <v>2</v>
      </c>
      <c r="I43" s="15">
        <f t="shared" si="12"/>
        <v>2</v>
      </c>
      <c r="J43" s="15">
        <f t="shared" si="12"/>
        <v>1</v>
      </c>
      <c r="K43" s="15">
        <f t="shared" si="12"/>
        <v>75</v>
      </c>
      <c r="L43" s="15">
        <f t="shared" si="12"/>
        <v>18</v>
      </c>
      <c r="M43" s="15">
        <f t="shared" si="12"/>
        <v>0</v>
      </c>
      <c r="N43" s="15">
        <f t="shared" si="12"/>
        <v>5</v>
      </c>
      <c r="O43" s="15">
        <f t="shared" si="12"/>
        <v>9</v>
      </c>
      <c r="P43" s="15">
        <f t="shared" si="12"/>
        <v>5</v>
      </c>
      <c r="Q43" s="15">
        <f t="shared" si="12"/>
        <v>31</v>
      </c>
      <c r="R43" s="15">
        <f>SUM(R44:R44)</f>
        <v>7</v>
      </c>
      <c r="S43" s="15">
        <f t="shared" si="12"/>
        <v>1</v>
      </c>
      <c r="T43" s="15">
        <f t="shared" si="12"/>
        <v>1</v>
      </c>
      <c r="U43" s="61"/>
    </row>
    <row r="44" spans="1:21" s="21" customFormat="1" ht="15" customHeight="1" x14ac:dyDescent="0.25">
      <c r="A44" s="13" t="s">
        <v>186</v>
      </c>
      <c r="B44" s="20" t="s">
        <v>97</v>
      </c>
      <c r="C44" s="77" t="s">
        <v>486</v>
      </c>
      <c r="D44" s="26" t="s">
        <v>187</v>
      </c>
      <c r="E44" s="29">
        <v>4</v>
      </c>
      <c r="F44" s="22">
        <f t="shared" ref="F44" si="13">SUM(G44:J44)</f>
        <v>82</v>
      </c>
      <c r="G44" s="58">
        <v>77</v>
      </c>
      <c r="H44" s="29">
        <v>2</v>
      </c>
      <c r="I44" s="29">
        <v>2</v>
      </c>
      <c r="J44" s="29">
        <v>1</v>
      </c>
      <c r="K44" s="22">
        <f>SUM(L44:Q44)+R44</f>
        <v>75</v>
      </c>
      <c r="L44" s="58">
        <v>18</v>
      </c>
      <c r="M44" s="29">
        <v>0</v>
      </c>
      <c r="N44" s="29">
        <v>5</v>
      </c>
      <c r="O44" s="58">
        <v>9</v>
      </c>
      <c r="P44" s="14">
        <v>5</v>
      </c>
      <c r="Q44" s="58">
        <v>31</v>
      </c>
      <c r="R44" s="14">
        <v>7</v>
      </c>
      <c r="S44" s="29">
        <v>1</v>
      </c>
      <c r="T44" s="14">
        <v>1</v>
      </c>
      <c r="U44" s="61"/>
    </row>
    <row r="45" spans="1:21" s="21" customFormat="1" ht="15" customHeight="1" x14ac:dyDescent="0.25">
      <c r="A45" s="24"/>
      <c r="B45" s="25"/>
      <c r="C45" s="74"/>
      <c r="D45" s="26"/>
      <c r="E45" s="14"/>
      <c r="F45" s="22"/>
      <c r="G45" s="58"/>
      <c r="H45" s="14"/>
      <c r="I45" s="14"/>
      <c r="J45" s="14"/>
      <c r="K45" s="29"/>
      <c r="L45" s="58"/>
      <c r="M45" s="14"/>
      <c r="N45" s="14"/>
      <c r="O45" s="58"/>
      <c r="P45" s="14"/>
      <c r="Q45" s="58"/>
      <c r="R45" s="14"/>
      <c r="S45" s="14"/>
      <c r="T45" s="14"/>
      <c r="U45" s="61"/>
    </row>
    <row r="46" spans="1:21" s="47" customFormat="1" ht="15" customHeight="1" x14ac:dyDescent="0.25">
      <c r="A46" s="45" t="s">
        <v>189</v>
      </c>
      <c r="B46" s="46" t="s">
        <v>28</v>
      </c>
      <c r="C46" s="75"/>
      <c r="E46" s="15">
        <f>SUM(E47:E56)</f>
        <v>6</v>
      </c>
      <c r="F46" s="15">
        <f t="shared" ref="F46:T46" si="14">SUM(F47:F56)</f>
        <v>141</v>
      </c>
      <c r="G46" s="15">
        <f t="shared" si="14"/>
        <v>129</v>
      </c>
      <c r="H46" s="15">
        <f t="shared" si="14"/>
        <v>9</v>
      </c>
      <c r="I46" s="15">
        <f t="shared" si="14"/>
        <v>2</v>
      </c>
      <c r="J46" s="15">
        <f t="shared" si="14"/>
        <v>1</v>
      </c>
      <c r="K46" s="15">
        <f t="shared" si="14"/>
        <v>105</v>
      </c>
      <c r="L46" s="15">
        <f t="shared" si="14"/>
        <v>30</v>
      </c>
      <c r="M46" s="15">
        <f t="shared" si="14"/>
        <v>4</v>
      </c>
      <c r="N46" s="15">
        <f t="shared" si="14"/>
        <v>10</v>
      </c>
      <c r="O46" s="15">
        <f t="shared" si="14"/>
        <v>11</v>
      </c>
      <c r="P46" s="15">
        <f t="shared" si="14"/>
        <v>11</v>
      </c>
      <c r="Q46" s="15">
        <f t="shared" si="14"/>
        <v>31</v>
      </c>
      <c r="R46" s="15">
        <f>SUM(R47:R56)</f>
        <v>8</v>
      </c>
      <c r="S46" s="15">
        <f t="shared" si="14"/>
        <v>3</v>
      </c>
      <c r="T46" s="15">
        <f t="shared" si="14"/>
        <v>3</v>
      </c>
      <c r="U46" s="61"/>
    </row>
    <row r="47" spans="1:21" s="21" customFormat="1" ht="15" customHeight="1" x14ac:dyDescent="0.25">
      <c r="A47" s="13" t="s">
        <v>190</v>
      </c>
      <c r="B47" s="20" t="s">
        <v>97</v>
      </c>
      <c r="C47" s="77" t="s">
        <v>486</v>
      </c>
      <c r="D47" s="21" t="s">
        <v>191</v>
      </c>
      <c r="E47" s="14">
        <v>3</v>
      </c>
      <c r="F47" s="22">
        <f t="shared" ref="F47:F56" si="15">SUM(G47:J47)</f>
        <v>60</v>
      </c>
      <c r="G47" s="58">
        <v>55</v>
      </c>
      <c r="H47" s="14">
        <v>5</v>
      </c>
      <c r="I47" s="14">
        <v>0</v>
      </c>
      <c r="J47" s="14">
        <v>0</v>
      </c>
      <c r="K47" s="22">
        <f t="shared" ref="K47:K56" si="16">SUM(L47:Q47)+R47</f>
        <v>40</v>
      </c>
      <c r="L47" s="58">
        <v>11</v>
      </c>
      <c r="M47" s="14">
        <v>2</v>
      </c>
      <c r="N47" s="14">
        <v>3</v>
      </c>
      <c r="O47" s="58">
        <v>5</v>
      </c>
      <c r="P47" s="14">
        <v>5</v>
      </c>
      <c r="Q47" s="58">
        <v>11</v>
      </c>
      <c r="R47" s="14">
        <v>3</v>
      </c>
      <c r="S47" s="14">
        <v>1</v>
      </c>
      <c r="T47" s="14">
        <v>1</v>
      </c>
      <c r="U47" s="61"/>
    </row>
    <row r="48" spans="1:21" s="21" customFormat="1" ht="15" customHeight="1" x14ac:dyDescent="0.25">
      <c r="A48" s="13" t="s">
        <v>192</v>
      </c>
      <c r="B48" s="20" t="s">
        <v>188</v>
      </c>
      <c r="C48" s="77" t="s">
        <v>488</v>
      </c>
      <c r="D48" s="21" t="s">
        <v>136</v>
      </c>
      <c r="E48" s="30">
        <v>0</v>
      </c>
      <c r="F48" s="22">
        <f t="shared" si="15"/>
        <v>0</v>
      </c>
      <c r="G48" s="58">
        <v>0</v>
      </c>
      <c r="H48" s="14">
        <v>0</v>
      </c>
      <c r="I48" s="14">
        <v>0</v>
      </c>
      <c r="J48" s="14">
        <v>0</v>
      </c>
      <c r="K48" s="22">
        <f t="shared" si="16"/>
        <v>1</v>
      </c>
      <c r="L48" s="58">
        <v>0</v>
      </c>
      <c r="M48" s="14">
        <v>0</v>
      </c>
      <c r="N48" s="14">
        <v>0</v>
      </c>
      <c r="O48" s="58">
        <v>0</v>
      </c>
      <c r="P48" s="14">
        <v>0</v>
      </c>
      <c r="Q48" s="58">
        <v>1</v>
      </c>
      <c r="R48" s="14">
        <v>0</v>
      </c>
      <c r="S48" s="30">
        <v>0</v>
      </c>
      <c r="T48" s="14">
        <v>0</v>
      </c>
      <c r="U48" s="61"/>
    </row>
    <row r="49" spans="1:21" s="21" customFormat="1" ht="15" customHeight="1" x14ac:dyDescent="0.25">
      <c r="A49" s="23" t="s">
        <v>193</v>
      </c>
      <c r="B49" s="31" t="s">
        <v>188</v>
      </c>
      <c r="C49" s="78" t="s">
        <v>488</v>
      </c>
      <c r="D49" s="21" t="s">
        <v>137</v>
      </c>
      <c r="E49" s="30">
        <v>0</v>
      </c>
      <c r="F49" s="22">
        <f t="shared" si="15"/>
        <v>0</v>
      </c>
      <c r="G49" s="58">
        <v>0</v>
      </c>
      <c r="H49" s="14">
        <v>0</v>
      </c>
      <c r="I49" s="14">
        <v>0</v>
      </c>
      <c r="J49" s="14">
        <v>0</v>
      </c>
      <c r="K49" s="22">
        <f t="shared" si="16"/>
        <v>1</v>
      </c>
      <c r="L49" s="58">
        <v>0</v>
      </c>
      <c r="M49" s="14">
        <v>0</v>
      </c>
      <c r="N49" s="14">
        <v>0</v>
      </c>
      <c r="O49" s="58">
        <v>0</v>
      </c>
      <c r="P49" s="14">
        <v>0</v>
      </c>
      <c r="Q49" s="58">
        <v>1</v>
      </c>
      <c r="R49" s="14">
        <v>0</v>
      </c>
      <c r="S49" s="30">
        <v>0</v>
      </c>
      <c r="T49" s="14">
        <v>0</v>
      </c>
      <c r="U49" s="61"/>
    </row>
    <row r="50" spans="1:21" s="21" customFormat="1" ht="15" customHeight="1" x14ac:dyDescent="0.25">
      <c r="A50" s="13" t="s">
        <v>194</v>
      </c>
      <c r="B50" s="20" t="s">
        <v>174</v>
      </c>
      <c r="C50" s="77" t="s">
        <v>488</v>
      </c>
      <c r="D50" s="21" t="s">
        <v>195</v>
      </c>
      <c r="E50" s="30">
        <v>0</v>
      </c>
      <c r="F50" s="22">
        <f t="shared" si="15"/>
        <v>0</v>
      </c>
      <c r="G50" s="58">
        <v>0</v>
      </c>
      <c r="H50" s="14">
        <v>0</v>
      </c>
      <c r="I50" s="14">
        <v>0</v>
      </c>
      <c r="J50" s="14">
        <v>0</v>
      </c>
      <c r="K50" s="22">
        <f t="shared" si="16"/>
        <v>2</v>
      </c>
      <c r="L50" s="58">
        <v>0</v>
      </c>
      <c r="M50" s="14">
        <v>0</v>
      </c>
      <c r="N50" s="14">
        <v>0</v>
      </c>
      <c r="O50" s="58">
        <v>0</v>
      </c>
      <c r="P50" s="14">
        <v>0</v>
      </c>
      <c r="Q50" s="58">
        <v>2</v>
      </c>
      <c r="R50" s="14">
        <v>0</v>
      </c>
      <c r="S50" s="30">
        <v>0</v>
      </c>
      <c r="T50" s="14">
        <v>0</v>
      </c>
      <c r="U50" s="61"/>
    </row>
    <row r="51" spans="1:21" s="21" customFormat="1" ht="15" customHeight="1" x14ac:dyDescent="0.25">
      <c r="A51" s="13" t="s">
        <v>196</v>
      </c>
      <c r="B51" s="20" t="s">
        <v>197</v>
      </c>
      <c r="C51" s="77" t="s">
        <v>489</v>
      </c>
      <c r="D51" s="21" t="s">
        <v>29</v>
      </c>
      <c r="E51" s="14">
        <v>1</v>
      </c>
      <c r="F51" s="22">
        <f t="shared" si="15"/>
        <v>29</v>
      </c>
      <c r="G51" s="58">
        <v>26</v>
      </c>
      <c r="H51" s="14">
        <v>2</v>
      </c>
      <c r="I51" s="14">
        <v>1</v>
      </c>
      <c r="J51" s="14">
        <v>0</v>
      </c>
      <c r="K51" s="22">
        <f t="shared" si="16"/>
        <v>19</v>
      </c>
      <c r="L51" s="58">
        <v>7</v>
      </c>
      <c r="M51" s="14">
        <v>0</v>
      </c>
      <c r="N51" s="14">
        <v>2</v>
      </c>
      <c r="O51" s="58">
        <v>2</v>
      </c>
      <c r="P51" s="14">
        <v>2</v>
      </c>
      <c r="Q51" s="58">
        <v>4</v>
      </c>
      <c r="R51" s="14">
        <v>2</v>
      </c>
      <c r="S51" s="14">
        <v>1</v>
      </c>
      <c r="T51" s="14">
        <v>1</v>
      </c>
      <c r="U51" s="61"/>
    </row>
    <row r="52" spans="1:21" s="21" customFormat="1" ht="15" customHeight="1" x14ac:dyDescent="0.25">
      <c r="A52" s="13" t="s">
        <v>465</v>
      </c>
      <c r="B52" s="20" t="s">
        <v>174</v>
      </c>
      <c r="C52" s="77" t="s">
        <v>488</v>
      </c>
      <c r="D52" s="21" t="s">
        <v>466</v>
      </c>
      <c r="E52" s="14">
        <v>0</v>
      </c>
      <c r="F52" s="22">
        <f t="shared" si="15"/>
        <v>0</v>
      </c>
      <c r="G52" s="58">
        <v>0</v>
      </c>
      <c r="H52" s="14">
        <v>0</v>
      </c>
      <c r="I52" s="14">
        <v>0</v>
      </c>
      <c r="J52" s="14">
        <v>0</v>
      </c>
      <c r="K52" s="22">
        <f t="shared" si="16"/>
        <v>2</v>
      </c>
      <c r="L52" s="58">
        <v>2</v>
      </c>
      <c r="M52" s="14">
        <v>0</v>
      </c>
      <c r="N52" s="14">
        <v>0</v>
      </c>
      <c r="O52" s="58">
        <v>0</v>
      </c>
      <c r="P52" s="14">
        <v>0</v>
      </c>
      <c r="Q52" s="58">
        <v>0</v>
      </c>
      <c r="R52" s="14">
        <v>0</v>
      </c>
      <c r="S52" s="14">
        <v>0</v>
      </c>
      <c r="T52" s="14">
        <v>0</v>
      </c>
      <c r="U52" s="61"/>
    </row>
    <row r="53" spans="1:21" s="21" customFormat="1" ht="15" customHeight="1" x14ac:dyDescent="0.25">
      <c r="A53" s="13" t="s">
        <v>198</v>
      </c>
      <c r="B53" s="20" t="s">
        <v>188</v>
      </c>
      <c r="C53" s="77" t="s">
        <v>488</v>
      </c>
      <c r="D53" s="21" t="s">
        <v>199</v>
      </c>
      <c r="E53" s="30">
        <v>0</v>
      </c>
      <c r="F53" s="22">
        <f t="shared" si="15"/>
        <v>0</v>
      </c>
      <c r="G53" s="58">
        <v>0</v>
      </c>
      <c r="H53" s="14">
        <v>0</v>
      </c>
      <c r="I53" s="14">
        <v>0</v>
      </c>
      <c r="J53" s="14">
        <v>0</v>
      </c>
      <c r="K53" s="22">
        <f t="shared" si="16"/>
        <v>3</v>
      </c>
      <c r="L53" s="58">
        <v>0</v>
      </c>
      <c r="M53" s="14">
        <v>0</v>
      </c>
      <c r="N53" s="14">
        <v>0</v>
      </c>
      <c r="O53" s="58">
        <v>0</v>
      </c>
      <c r="P53" s="14">
        <v>0</v>
      </c>
      <c r="Q53" s="58">
        <v>3</v>
      </c>
      <c r="R53" s="14">
        <v>0</v>
      </c>
      <c r="S53" s="30">
        <v>0</v>
      </c>
      <c r="T53" s="14">
        <v>0</v>
      </c>
      <c r="U53" s="61"/>
    </row>
    <row r="54" spans="1:21" s="21" customFormat="1" ht="15" customHeight="1" x14ac:dyDescent="0.25">
      <c r="A54" s="13" t="s">
        <v>467</v>
      </c>
      <c r="B54" s="20" t="s">
        <v>174</v>
      </c>
      <c r="C54" s="77" t="s">
        <v>490</v>
      </c>
      <c r="D54" s="21" t="s">
        <v>468</v>
      </c>
      <c r="E54" s="30">
        <v>0</v>
      </c>
      <c r="F54" s="22">
        <f t="shared" si="15"/>
        <v>0</v>
      </c>
      <c r="G54" s="58">
        <v>0</v>
      </c>
      <c r="H54" s="14">
        <v>0</v>
      </c>
      <c r="I54" s="14">
        <v>0</v>
      </c>
      <c r="J54" s="14">
        <v>0</v>
      </c>
      <c r="K54" s="22">
        <f t="shared" si="16"/>
        <v>1</v>
      </c>
      <c r="L54" s="58">
        <v>0</v>
      </c>
      <c r="M54" s="14">
        <v>0</v>
      </c>
      <c r="N54" s="14">
        <v>0</v>
      </c>
      <c r="O54" s="58">
        <v>0</v>
      </c>
      <c r="P54" s="14">
        <v>0</v>
      </c>
      <c r="Q54" s="58">
        <v>1</v>
      </c>
      <c r="R54" s="14">
        <v>0</v>
      </c>
      <c r="S54" s="30">
        <v>0</v>
      </c>
      <c r="T54" s="14">
        <v>0</v>
      </c>
      <c r="U54" s="61"/>
    </row>
    <row r="55" spans="1:21" s="21" customFormat="1" ht="15" customHeight="1" x14ac:dyDescent="0.25">
      <c r="A55" s="23" t="s">
        <v>200</v>
      </c>
      <c r="B55" s="31" t="s">
        <v>97</v>
      </c>
      <c r="C55" s="78" t="s">
        <v>486</v>
      </c>
      <c r="D55" s="21" t="s">
        <v>201</v>
      </c>
      <c r="E55" s="14">
        <v>2</v>
      </c>
      <c r="F55" s="22">
        <f t="shared" si="15"/>
        <v>52</v>
      </c>
      <c r="G55" s="58">
        <v>48</v>
      </c>
      <c r="H55" s="14">
        <v>2</v>
      </c>
      <c r="I55" s="14">
        <v>1</v>
      </c>
      <c r="J55" s="14">
        <v>1</v>
      </c>
      <c r="K55" s="22">
        <f t="shared" si="16"/>
        <v>33</v>
      </c>
      <c r="L55" s="58">
        <v>8</v>
      </c>
      <c r="M55" s="14">
        <v>2</v>
      </c>
      <c r="N55" s="14">
        <v>4</v>
      </c>
      <c r="O55" s="58">
        <v>4</v>
      </c>
      <c r="P55" s="14">
        <v>4</v>
      </c>
      <c r="Q55" s="58">
        <v>8</v>
      </c>
      <c r="R55" s="14">
        <v>3</v>
      </c>
      <c r="S55" s="14">
        <v>1</v>
      </c>
      <c r="T55" s="14">
        <v>1</v>
      </c>
      <c r="U55" s="61"/>
    </row>
    <row r="56" spans="1:21" s="21" customFormat="1" ht="15" customHeight="1" x14ac:dyDescent="0.25">
      <c r="A56" s="23" t="s">
        <v>202</v>
      </c>
      <c r="B56" s="31" t="s">
        <v>188</v>
      </c>
      <c r="C56" s="78" t="s">
        <v>488</v>
      </c>
      <c r="D56" s="21" t="s">
        <v>203</v>
      </c>
      <c r="E56" s="30">
        <v>0</v>
      </c>
      <c r="F56" s="22">
        <f t="shared" si="15"/>
        <v>0</v>
      </c>
      <c r="G56" s="58">
        <v>0</v>
      </c>
      <c r="H56" s="14">
        <v>0</v>
      </c>
      <c r="I56" s="14">
        <v>0</v>
      </c>
      <c r="J56" s="14">
        <v>0</v>
      </c>
      <c r="K56" s="22">
        <f t="shared" si="16"/>
        <v>3</v>
      </c>
      <c r="L56" s="58">
        <v>2</v>
      </c>
      <c r="M56" s="14">
        <v>0</v>
      </c>
      <c r="N56" s="14">
        <v>1</v>
      </c>
      <c r="O56" s="58">
        <v>0</v>
      </c>
      <c r="P56" s="14">
        <v>0</v>
      </c>
      <c r="Q56" s="58">
        <v>0</v>
      </c>
      <c r="R56" s="14">
        <v>0</v>
      </c>
      <c r="S56" s="30">
        <v>0</v>
      </c>
      <c r="T56" s="14">
        <v>0</v>
      </c>
      <c r="U56" s="61"/>
    </row>
    <row r="57" spans="1:21" s="21" customFormat="1" ht="15" customHeight="1" x14ac:dyDescent="0.25">
      <c r="A57" s="23"/>
      <c r="B57" s="31"/>
      <c r="C57" s="78"/>
      <c r="E57" s="30"/>
      <c r="F57" s="22"/>
      <c r="G57" s="58"/>
      <c r="H57" s="14"/>
      <c r="I57" s="14"/>
      <c r="J57" s="14"/>
      <c r="K57" s="14"/>
      <c r="L57" s="58"/>
      <c r="M57" s="14"/>
      <c r="N57" s="14"/>
      <c r="O57" s="58"/>
      <c r="P57" s="14"/>
      <c r="Q57" s="58"/>
      <c r="R57" s="14"/>
      <c r="S57" s="30"/>
      <c r="T57" s="14"/>
      <c r="U57" s="61"/>
    </row>
    <row r="58" spans="1:21" s="47" customFormat="1" ht="15" customHeight="1" x14ac:dyDescent="0.25">
      <c r="A58" s="45" t="s">
        <v>204</v>
      </c>
      <c r="B58" s="46" t="s">
        <v>30</v>
      </c>
      <c r="C58" s="75"/>
      <c r="D58" s="50"/>
      <c r="E58" s="15">
        <f>SUM(E59:E66)</f>
        <v>6</v>
      </c>
      <c r="F58" s="15">
        <f t="shared" ref="F58:T58" si="17">SUM(F59:F66)</f>
        <v>130</v>
      </c>
      <c r="G58" s="15">
        <f t="shared" si="17"/>
        <v>109</v>
      </c>
      <c r="H58" s="15">
        <f t="shared" si="17"/>
        <v>9</v>
      </c>
      <c r="I58" s="15">
        <f t="shared" si="17"/>
        <v>9</v>
      </c>
      <c r="J58" s="15">
        <f t="shared" si="17"/>
        <v>3</v>
      </c>
      <c r="K58" s="15">
        <f t="shared" si="17"/>
        <v>87</v>
      </c>
      <c r="L58" s="15">
        <f t="shared" si="17"/>
        <v>19</v>
      </c>
      <c r="M58" s="15">
        <f t="shared" si="17"/>
        <v>7</v>
      </c>
      <c r="N58" s="15">
        <f t="shared" si="17"/>
        <v>6</v>
      </c>
      <c r="O58" s="15">
        <f t="shared" si="17"/>
        <v>12</v>
      </c>
      <c r="P58" s="15">
        <f t="shared" si="17"/>
        <v>13</v>
      </c>
      <c r="Q58" s="15">
        <f t="shared" si="17"/>
        <v>30</v>
      </c>
      <c r="R58" s="15">
        <f>SUM(R59:R66)</f>
        <v>0</v>
      </c>
      <c r="S58" s="15">
        <f t="shared" si="17"/>
        <v>4</v>
      </c>
      <c r="T58" s="15">
        <f t="shared" si="17"/>
        <v>1</v>
      </c>
      <c r="U58" s="61"/>
    </row>
    <row r="59" spans="1:21" s="47" customFormat="1" ht="15" customHeight="1" x14ac:dyDescent="0.25">
      <c r="A59" s="13" t="s">
        <v>463</v>
      </c>
      <c r="B59" s="65" t="s">
        <v>197</v>
      </c>
      <c r="C59" s="77" t="s">
        <v>489</v>
      </c>
      <c r="D59" s="26" t="s">
        <v>464</v>
      </c>
      <c r="E59" s="14">
        <v>1</v>
      </c>
      <c r="F59" s="22">
        <f t="shared" ref="F59:F66" si="18">SUM(G59:J59)</f>
        <v>20</v>
      </c>
      <c r="G59" s="58">
        <v>16</v>
      </c>
      <c r="H59" s="14">
        <v>1</v>
      </c>
      <c r="I59" s="14">
        <v>1</v>
      </c>
      <c r="J59" s="15">
        <v>2</v>
      </c>
      <c r="K59" s="22">
        <f t="shared" ref="K59:K66" si="19">SUM(L59:Q59)+R59</f>
        <v>10</v>
      </c>
      <c r="L59" s="57">
        <v>3</v>
      </c>
      <c r="M59" s="15">
        <v>2</v>
      </c>
      <c r="N59" s="15">
        <v>2</v>
      </c>
      <c r="O59" s="57">
        <v>0</v>
      </c>
      <c r="P59" s="15">
        <v>2</v>
      </c>
      <c r="Q59" s="57">
        <v>1</v>
      </c>
      <c r="R59" s="15">
        <v>0</v>
      </c>
      <c r="S59" s="15">
        <v>1</v>
      </c>
      <c r="T59" s="15">
        <v>0</v>
      </c>
      <c r="U59" s="61"/>
    </row>
    <row r="60" spans="1:21" s="47" customFormat="1" ht="15" customHeight="1" x14ac:dyDescent="0.25">
      <c r="A60" s="13" t="s">
        <v>469</v>
      </c>
      <c r="B60" s="20" t="s">
        <v>188</v>
      </c>
      <c r="C60" s="77" t="s">
        <v>488</v>
      </c>
      <c r="D60" s="26" t="s">
        <v>470</v>
      </c>
      <c r="E60" s="14">
        <v>0</v>
      </c>
      <c r="F60" s="22">
        <f t="shared" si="18"/>
        <v>0</v>
      </c>
      <c r="G60" s="58">
        <v>0</v>
      </c>
      <c r="H60" s="14">
        <v>0</v>
      </c>
      <c r="I60" s="14">
        <v>0</v>
      </c>
      <c r="J60" s="15">
        <v>0</v>
      </c>
      <c r="K60" s="22">
        <f t="shared" si="19"/>
        <v>3</v>
      </c>
      <c r="L60" s="57">
        <v>3</v>
      </c>
      <c r="M60" s="15">
        <v>0</v>
      </c>
      <c r="N60" s="15">
        <v>0</v>
      </c>
      <c r="O60" s="57">
        <v>0</v>
      </c>
      <c r="P60" s="15">
        <v>0</v>
      </c>
      <c r="Q60" s="57">
        <v>0</v>
      </c>
      <c r="R60" s="15">
        <v>0</v>
      </c>
      <c r="S60" s="15">
        <v>0</v>
      </c>
      <c r="T60" s="15">
        <v>0</v>
      </c>
      <c r="U60" s="61"/>
    </row>
    <row r="61" spans="1:21" s="47" customFormat="1" ht="15" customHeight="1" x14ac:dyDescent="0.25">
      <c r="A61" s="13" t="s">
        <v>471</v>
      </c>
      <c r="B61" s="20" t="s">
        <v>188</v>
      </c>
      <c r="C61" s="77" t="s">
        <v>488</v>
      </c>
      <c r="D61" s="26" t="s">
        <v>472</v>
      </c>
      <c r="E61" s="14">
        <v>0</v>
      </c>
      <c r="F61" s="22">
        <f t="shared" si="18"/>
        <v>0</v>
      </c>
      <c r="G61" s="58">
        <v>0</v>
      </c>
      <c r="H61" s="14">
        <v>0</v>
      </c>
      <c r="I61" s="14">
        <v>0</v>
      </c>
      <c r="J61" s="15">
        <v>0</v>
      </c>
      <c r="K61" s="22">
        <f t="shared" si="19"/>
        <v>1</v>
      </c>
      <c r="L61" s="57">
        <v>0</v>
      </c>
      <c r="M61" s="15">
        <v>0</v>
      </c>
      <c r="N61" s="15">
        <v>0</v>
      </c>
      <c r="O61" s="57">
        <v>0</v>
      </c>
      <c r="P61" s="15">
        <v>0</v>
      </c>
      <c r="Q61" s="57">
        <v>1</v>
      </c>
      <c r="R61" s="15">
        <v>0</v>
      </c>
      <c r="S61" s="15">
        <v>0</v>
      </c>
      <c r="T61" s="15">
        <v>0</v>
      </c>
      <c r="U61" s="61"/>
    </row>
    <row r="62" spans="1:21" s="47" customFormat="1" ht="15" customHeight="1" x14ac:dyDescent="0.25">
      <c r="A62" s="13" t="s">
        <v>473</v>
      </c>
      <c r="B62" s="20" t="s">
        <v>174</v>
      </c>
      <c r="C62" s="77" t="s">
        <v>488</v>
      </c>
      <c r="D62" s="26" t="s">
        <v>474</v>
      </c>
      <c r="E62" s="14">
        <v>0</v>
      </c>
      <c r="F62" s="22">
        <f t="shared" si="18"/>
        <v>0</v>
      </c>
      <c r="G62" s="58">
        <v>0</v>
      </c>
      <c r="H62" s="14">
        <v>0</v>
      </c>
      <c r="I62" s="14">
        <v>0</v>
      </c>
      <c r="J62" s="15">
        <v>0</v>
      </c>
      <c r="K62" s="22">
        <f t="shared" si="19"/>
        <v>1</v>
      </c>
      <c r="L62" s="57">
        <v>0</v>
      </c>
      <c r="M62" s="15">
        <v>0</v>
      </c>
      <c r="N62" s="15">
        <v>0</v>
      </c>
      <c r="O62" s="57">
        <v>0</v>
      </c>
      <c r="P62" s="15">
        <v>0</v>
      </c>
      <c r="Q62" s="57">
        <v>1</v>
      </c>
      <c r="R62" s="15">
        <v>0</v>
      </c>
      <c r="S62" s="15">
        <v>0</v>
      </c>
      <c r="T62" s="15">
        <v>0</v>
      </c>
      <c r="U62" s="61"/>
    </row>
    <row r="63" spans="1:21" s="21" customFormat="1" ht="15" customHeight="1" x14ac:dyDescent="0.25">
      <c r="A63" s="13" t="s">
        <v>205</v>
      </c>
      <c r="B63" s="20" t="s">
        <v>197</v>
      </c>
      <c r="C63" s="77" t="s">
        <v>489</v>
      </c>
      <c r="D63" s="26" t="s">
        <v>31</v>
      </c>
      <c r="E63" s="14">
        <v>1</v>
      </c>
      <c r="F63" s="22">
        <f t="shared" si="18"/>
        <v>10</v>
      </c>
      <c r="G63" s="58">
        <v>7</v>
      </c>
      <c r="H63" s="14">
        <v>0</v>
      </c>
      <c r="I63" s="14">
        <v>2</v>
      </c>
      <c r="J63" s="14">
        <v>1</v>
      </c>
      <c r="K63" s="22">
        <f t="shared" si="19"/>
        <v>4</v>
      </c>
      <c r="L63" s="58">
        <v>1</v>
      </c>
      <c r="M63" s="14">
        <v>1</v>
      </c>
      <c r="N63" s="14">
        <v>1</v>
      </c>
      <c r="O63" s="58">
        <v>0</v>
      </c>
      <c r="P63" s="14">
        <v>1</v>
      </c>
      <c r="Q63" s="58">
        <v>0</v>
      </c>
      <c r="R63" s="14">
        <v>0</v>
      </c>
      <c r="S63" s="14">
        <v>0</v>
      </c>
      <c r="T63" s="14">
        <v>0</v>
      </c>
      <c r="U63" s="61"/>
    </row>
    <row r="64" spans="1:21" s="21" customFormat="1" ht="15" customHeight="1" x14ac:dyDescent="0.25">
      <c r="A64" s="13" t="s">
        <v>206</v>
      </c>
      <c r="B64" s="20" t="s">
        <v>188</v>
      </c>
      <c r="C64" s="77" t="s">
        <v>488</v>
      </c>
      <c r="D64" s="21" t="s">
        <v>207</v>
      </c>
      <c r="E64" s="14">
        <v>0</v>
      </c>
      <c r="F64" s="22">
        <f t="shared" si="18"/>
        <v>0</v>
      </c>
      <c r="G64" s="58">
        <v>0</v>
      </c>
      <c r="H64" s="14">
        <v>0</v>
      </c>
      <c r="I64" s="14">
        <v>0</v>
      </c>
      <c r="J64" s="14">
        <v>0</v>
      </c>
      <c r="K64" s="22">
        <f t="shared" si="19"/>
        <v>3</v>
      </c>
      <c r="L64" s="58">
        <v>3</v>
      </c>
      <c r="M64" s="14">
        <v>0</v>
      </c>
      <c r="N64" s="14">
        <v>0</v>
      </c>
      <c r="O64" s="58">
        <v>0</v>
      </c>
      <c r="P64" s="14">
        <v>0</v>
      </c>
      <c r="Q64" s="58">
        <v>0</v>
      </c>
      <c r="R64" s="14">
        <v>0</v>
      </c>
      <c r="S64" s="14">
        <v>1</v>
      </c>
      <c r="T64" s="14">
        <v>0</v>
      </c>
      <c r="U64" s="61"/>
    </row>
    <row r="65" spans="1:21" s="21" customFormat="1" ht="15" customHeight="1" x14ac:dyDescent="0.25">
      <c r="A65" s="13" t="s">
        <v>208</v>
      </c>
      <c r="B65" s="20" t="s">
        <v>97</v>
      </c>
      <c r="C65" s="77" t="s">
        <v>486</v>
      </c>
      <c r="D65" s="21" t="s">
        <v>209</v>
      </c>
      <c r="E65" s="14">
        <v>3</v>
      </c>
      <c r="F65" s="22">
        <f t="shared" si="18"/>
        <v>90</v>
      </c>
      <c r="G65" s="58">
        <v>79</v>
      </c>
      <c r="H65" s="14">
        <v>5</v>
      </c>
      <c r="I65" s="14">
        <v>6</v>
      </c>
      <c r="J65" s="14">
        <v>0</v>
      </c>
      <c r="K65" s="22">
        <f t="shared" si="19"/>
        <v>63</v>
      </c>
      <c r="L65" s="58">
        <v>8</v>
      </c>
      <c r="M65" s="14">
        <v>4</v>
      </c>
      <c r="N65" s="14">
        <v>3</v>
      </c>
      <c r="O65" s="58">
        <v>12</v>
      </c>
      <c r="P65" s="14">
        <v>9</v>
      </c>
      <c r="Q65" s="58">
        <v>27</v>
      </c>
      <c r="R65" s="14">
        <v>0</v>
      </c>
      <c r="S65" s="14">
        <v>2</v>
      </c>
      <c r="T65" s="14">
        <v>1</v>
      </c>
      <c r="U65" s="61"/>
    </row>
    <row r="66" spans="1:21" s="21" customFormat="1" ht="15" customHeight="1" x14ac:dyDescent="0.25">
      <c r="A66" s="13" t="s">
        <v>210</v>
      </c>
      <c r="B66" s="20" t="s">
        <v>174</v>
      </c>
      <c r="C66" s="77" t="s">
        <v>488</v>
      </c>
      <c r="D66" s="21" t="s">
        <v>211</v>
      </c>
      <c r="E66" s="14">
        <v>1</v>
      </c>
      <c r="F66" s="22">
        <f t="shared" si="18"/>
        <v>10</v>
      </c>
      <c r="G66" s="58">
        <v>7</v>
      </c>
      <c r="H66" s="14">
        <v>3</v>
      </c>
      <c r="I66" s="14">
        <v>0</v>
      </c>
      <c r="J66" s="14">
        <v>0</v>
      </c>
      <c r="K66" s="22">
        <f t="shared" si="19"/>
        <v>2</v>
      </c>
      <c r="L66" s="58">
        <v>1</v>
      </c>
      <c r="M66" s="14">
        <v>0</v>
      </c>
      <c r="N66" s="14">
        <v>0</v>
      </c>
      <c r="O66" s="58">
        <v>0</v>
      </c>
      <c r="P66" s="14">
        <v>1</v>
      </c>
      <c r="Q66" s="58">
        <v>0</v>
      </c>
      <c r="R66" s="14">
        <v>0</v>
      </c>
      <c r="S66" s="14">
        <v>0</v>
      </c>
      <c r="T66" s="14">
        <v>0</v>
      </c>
      <c r="U66" s="61"/>
    </row>
    <row r="67" spans="1:21" s="21" customFormat="1" ht="15" customHeight="1" x14ac:dyDescent="0.25">
      <c r="A67" s="13"/>
      <c r="B67" s="20"/>
      <c r="C67" s="77"/>
      <c r="E67" s="14"/>
      <c r="F67" s="22"/>
      <c r="G67" s="58"/>
      <c r="H67" s="14"/>
      <c r="I67" s="14"/>
      <c r="J67" s="14"/>
      <c r="K67" s="14"/>
      <c r="L67" s="58"/>
      <c r="M67" s="14"/>
      <c r="N67" s="14"/>
      <c r="O67" s="58"/>
      <c r="P67" s="14"/>
      <c r="Q67" s="58"/>
      <c r="R67" s="14"/>
      <c r="S67" s="14"/>
      <c r="T67" s="14"/>
      <c r="U67" s="61"/>
    </row>
    <row r="68" spans="1:21" s="47" customFormat="1" ht="15" customHeight="1" x14ac:dyDescent="0.25">
      <c r="A68" s="45" t="s">
        <v>212</v>
      </c>
      <c r="B68" s="46" t="s">
        <v>32</v>
      </c>
      <c r="C68" s="75"/>
      <c r="E68" s="15">
        <f>SUM(E69:E71)</f>
        <v>4</v>
      </c>
      <c r="F68" s="15">
        <f t="shared" ref="F68:T68" si="20">SUM(F69:F71)</f>
        <v>48</v>
      </c>
      <c r="G68" s="15">
        <f t="shared" si="20"/>
        <v>40</v>
      </c>
      <c r="H68" s="15">
        <f t="shared" si="20"/>
        <v>5</v>
      </c>
      <c r="I68" s="15">
        <f t="shared" si="20"/>
        <v>2</v>
      </c>
      <c r="J68" s="15">
        <f t="shared" si="20"/>
        <v>1</v>
      </c>
      <c r="K68" s="15">
        <f t="shared" si="20"/>
        <v>71</v>
      </c>
      <c r="L68" s="15">
        <f t="shared" si="20"/>
        <v>29</v>
      </c>
      <c r="M68" s="15">
        <f t="shared" si="20"/>
        <v>4</v>
      </c>
      <c r="N68" s="15">
        <f t="shared" si="20"/>
        <v>4</v>
      </c>
      <c r="O68" s="15">
        <f t="shared" si="20"/>
        <v>3</v>
      </c>
      <c r="P68" s="15">
        <f t="shared" si="20"/>
        <v>5</v>
      </c>
      <c r="Q68" s="15">
        <f t="shared" si="20"/>
        <v>20</v>
      </c>
      <c r="R68" s="15">
        <f>SUM(R69:R71)</f>
        <v>6</v>
      </c>
      <c r="S68" s="15">
        <f t="shared" si="20"/>
        <v>1</v>
      </c>
      <c r="T68" s="15">
        <f t="shared" si="20"/>
        <v>0</v>
      </c>
      <c r="U68" s="61"/>
    </row>
    <row r="69" spans="1:21" s="21" customFormat="1" ht="15" customHeight="1" x14ac:dyDescent="0.25">
      <c r="A69" s="24" t="s">
        <v>213</v>
      </c>
      <c r="B69" s="25" t="s">
        <v>197</v>
      </c>
      <c r="C69" s="74" t="s">
        <v>489</v>
      </c>
      <c r="D69" s="21" t="s">
        <v>214</v>
      </c>
      <c r="E69" s="14">
        <v>2</v>
      </c>
      <c r="F69" s="22">
        <f t="shared" ref="F69:F71" si="21">SUM(G69:J69)</f>
        <v>38</v>
      </c>
      <c r="G69" s="58">
        <v>32</v>
      </c>
      <c r="H69" s="14">
        <v>3</v>
      </c>
      <c r="I69" s="14">
        <v>2</v>
      </c>
      <c r="J69" s="14">
        <v>1</v>
      </c>
      <c r="K69" s="22">
        <f>SUM(L69:Q69)+R69</f>
        <v>49</v>
      </c>
      <c r="L69" s="58">
        <v>18</v>
      </c>
      <c r="M69" s="14">
        <v>3</v>
      </c>
      <c r="N69" s="14">
        <v>4</v>
      </c>
      <c r="O69" s="58">
        <v>3</v>
      </c>
      <c r="P69" s="14">
        <v>3</v>
      </c>
      <c r="Q69" s="58">
        <v>15</v>
      </c>
      <c r="R69" s="14">
        <v>3</v>
      </c>
      <c r="S69" s="14">
        <v>1</v>
      </c>
      <c r="T69" s="14">
        <v>0</v>
      </c>
      <c r="U69" s="61"/>
    </row>
    <row r="70" spans="1:21" s="21" customFormat="1" ht="15" customHeight="1" x14ac:dyDescent="0.25">
      <c r="A70" s="13" t="s">
        <v>215</v>
      </c>
      <c r="B70" s="20" t="s">
        <v>188</v>
      </c>
      <c r="C70" s="77" t="s">
        <v>488</v>
      </c>
      <c r="D70" s="21" t="s">
        <v>216</v>
      </c>
      <c r="E70" s="14">
        <v>1</v>
      </c>
      <c r="F70" s="22">
        <f t="shared" si="21"/>
        <v>0</v>
      </c>
      <c r="G70" s="58">
        <v>0</v>
      </c>
      <c r="H70" s="14">
        <v>0</v>
      </c>
      <c r="I70" s="14">
        <v>0</v>
      </c>
      <c r="J70" s="14">
        <v>0</v>
      </c>
      <c r="K70" s="22">
        <f>SUM(L70:Q70)+R70</f>
        <v>6</v>
      </c>
      <c r="L70" s="58">
        <v>4</v>
      </c>
      <c r="M70" s="14">
        <v>0</v>
      </c>
      <c r="N70" s="14">
        <v>0</v>
      </c>
      <c r="O70" s="58">
        <v>0</v>
      </c>
      <c r="P70" s="14">
        <v>1</v>
      </c>
      <c r="Q70" s="58">
        <v>0</v>
      </c>
      <c r="R70" s="14">
        <v>1</v>
      </c>
      <c r="S70" s="14">
        <v>0</v>
      </c>
      <c r="T70" s="14">
        <v>0</v>
      </c>
      <c r="U70" s="61"/>
    </row>
    <row r="71" spans="1:21" s="21" customFormat="1" ht="15" customHeight="1" x14ac:dyDescent="0.25">
      <c r="A71" s="13" t="s">
        <v>217</v>
      </c>
      <c r="B71" s="20" t="s">
        <v>197</v>
      </c>
      <c r="C71" s="77" t="s">
        <v>489</v>
      </c>
      <c r="D71" s="21" t="s">
        <v>218</v>
      </c>
      <c r="E71" s="14">
        <v>1</v>
      </c>
      <c r="F71" s="22">
        <f t="shared" si="21"/>
        <v>10</v>
      </c>
      <c r="G71" s="58">
        <v>8</v>
      </c>
      <c r="H71" s="14">
        <v>2</v>
      </c>
      <c r="I71" s="14">
        <v>0</v>
      </c>
      <c r="J71" s="14">
        <v>0</v>
      </c>
      <c r="K71" s="22">
        <f>SUM(L71:Q71)+R71</f>
        <v>16</v>
      </c>
      <c r="L71" s="58">
        <v>7</v>
      </c>
      <c r="M71" s="14">
        <v>1</v>
      </c>
      <c r="N71" s="14">
        <v>0</v>
      </c>
      <c r="O71" s="58">
        <v>0</v>
      </c>
      <c r="P71" s="14">
        <v>1</v>
      </c>
      <c r="Q71" s="58">
        <v>5</v>
      </c>
      <c r="R71" s="14">
        <v>2</v>
      </c>
      <c r="S71" s="14">
        <v>0</v>
      </c>
      <c r="T71" s="14">
        <v>0</v>
      </c>
      <c r="U71" s="61"/>
    </row>
    <row r="72" spans="1:21" s="21" customFormat="1" ht="15" customHeight="1" x14ac:dyDescent="0.25">
      <c r="A72" s="13"/>
      <c r="B72" s="20"/>
      <c r="C72" s="77"/>
      <c r="E72" s="14"/>
      <c r="F72" s="22"/>
      <c r="G72" s="58"/>
      <c r="H72" s="14"/>
      <c r="I72" s="14"/>
      <c r="J72" s="14"/>
      <c r="K72" s="14"/>
      <c r="L72" s="58"/>
      <c r="M72" s="14"/>
      <c r="N72" s="14"/>
      <c r="O72" s="58"/>
      <c r="P72" s="14"/>
      <c r="Q72" s="58"/>
      <c r="R72" s="14"/>
      <c r="S72" s="14"/>
      <c r="T72" s="14"/>
      <c r="U72" s="61"/>
    </row>
    <row r="73" spans="1:21" s="47" customFormat="1" ht="15" customHeight="1" x14ac:dyDescent="0.25">
      <c r="A73" s="45" t="s">
        <v>219</v>
      </c>
      <c r="B73" s="46" t="s">
        <v>33</v>
      </c>
      <c r="C73" s="75"/>
      <c r="E73" s="15">
        <f t="shared" ref="E73:T73" si="22">SUM(E74:E83)</f>
        <v>16</v>
      </c>
      <c r="F73" s="15">
        <f t="shared" si="22"/>
        <v>238</v>
      </c>
      <c r="G73" s="15">
        <f t="shared" si="22"/>
        <v>198</v>
      </c>
      <c r="H73" s="15">
        <f t="shared" si="22"/>
        <v>29</v>
      </c>
      <c r="I73" s="15">
        <f t="shared" si="22"/>
        <v>8</v>
      </c>
      <c r="J73" s="15">
        <f t="shared" si="22"/>
        <v>3</v>
      </c>
      <c r="K73" s="15">
        <f t="shared" si="22"/>
        <v>146</v>
      </c>
      <c r="L73" s="15">
        <f t="shared" si="22"/>
        <v>26</v>
      </c>
      <c r="M73" s="15">
        <f t="shared" si="22"/>
        <v>15</v>
      </c>
      <c r="N73" s="15">
        <f t="shared" si="22"/>
        <v>14</v>
      </c>
      <c r="O73" s="15">
        <f t="shared" si="22"/>
        <v>7</v>
      </c>
      <c r="P73" s="15">
        <f t="shared" si="22"/>
        <v>18</v>
      </c>
      <c r="Q73" s="15">
        <f t="shared" si="22"/>
        <v>59</v>
      </c>
      <c r="R73" s="15">
        <f t="shared" si="22"/>
        <v>7</v>
      </c>
      <c r="S73" s="15">
        <f t="shared" si="22"/>
        <v>7</v>
      </c>
      <c r="T73" s="15">
        <f t="shared" si="22"/>
        <v>2</v>
      </c>
      <c r="U73" s="61"/>
    </row>
    <row r="74" spans="1:21" s="21" customFormat="1" ht="15" customHeight="1" x14ac:dyDescent="0.25">
      <c r="A74" s="32" t="s">
        <v>220</v>
      </c>
      <c r="B74" s="33" t="s">
        <v>97</v>
      </c>
      <c r="C74" s="79" t="s">
        <v>486</v>
      </c>
      <c r="D74" s="26" t="s">
        <v>221</v>
      </c>
      <c r="E74" s="14">
        <v>4</v>
      </c>
      <c r="F74" s="22">
        <f t="shared" ref="F74:F83" si="23">SUM(G74:J74)</f>
        <v>91</v>
      </c>
      <c r="G74" s="58">
        <v>81</v>
      </c>
      <c r="H74" s="14">
        <v>8</v>
      </c>
      <c r="I74" s="14">
        <v>1</v>
      </c>
      <c r="J74" s="14">
        <v>1</v>
      </c>
      <c r="K74" s="22">
        <f t="shared" ref="K74:K83" si="24">SUM(L74:Q74)+R74</f>
        <v>27</v>
      </c>
      <c r="L74" s="58">
        <v>5</v>
      </c>
      <c r="M74" s="14">
        <v>2</v>
      </c>
      <c r="N74" s="14">
        <v>1</v>
      </c>
      <c r="O74" s="58">
        <v>2</v>
      </c>
      <c r="P74" s="14">
        <v>1</v>
      </c>
      <c r="Q74" s="58">
        <v>15</v>
      </c>
      <c r="R74" s="14">
        <v>1</v>
      </c>
      <c r="S74" s="14">
        <v>1</v>
      </c>
      <c r="T74" s="14">
        <v>1</v>
      </c>
      <c r="U74" s="61"/>
    </row>
    <row r="75" spans="1:21" s="21" customFormat="1" ht="15" customHeight="1" x14ac:dyDescent="0.25">
      <c r="A75" s="13" t="s">
        <v>222</v>
      </c>
      <c r="B75" s="20" t="s">
        <v>197</v>
      </c>
      <c r="C75" s="77" t="s">
        <v>489</v>
      </c>
      <c r="D75" s="21" t="s">
        <v>34</v>
      </c>
      <c r="E75" s="14">
        <v>1</v>
      </c>
      <c r="F75" s="22">
        <f t="shared" si="23"/>
        <v>19</v>
      </c>
      <c r="G75" s="58">
        <v>12</v>
      </c>
      <c r="H75" s="14">
        <v>3</v>
      </c>
      <c r="I75" s="14">
        <v>2</v>
      </c>
      <c r="J75" s="14">
        <v>2</v>
      </c>
      <c r="K75" s="22">
        <f t="shared" si="24"/>
        <v>19</v>
      </c>
      <c r="L75" s="58">
        <v>6</v>
      </c>
      <c r="M75" s="14">
        <v>3</v>
      </c>
      <c r="N75" s="14">
        <v>3</v>
      </c>
      <c r="O75" s="58">
        <v>0</v>
      </c>
      <c r="P75" s="14">
        <v>2</v>
      </c>
      <c r="Q75" s="58">
        <v>4</v>
      </c>
      <c r="R75" s="14">
        <v>1</v>
      </c>
      <c r="S75" s="14">
        <v>1</v>
      </c>
      <c r="T75" s="14">
        <v>0</v>
      </c>
      <c r="U75" s="61"/>
    </row>
    <row r="76" spans="1:21" s="21" customFormat="1" ht="15" customHeight="1" x14ac:dyDescent="0.25">
      <c r="A76" s="13" t="s">
        <v>223</v>
      </c>
      <c r="B76" s="20" t="s">
        <v>197</v>
      </c>
      <c r="C76" s="77" t="s">
        <v>489</v>
      </c>
      <c r="D76" s="21" t="s">
        <v>35</v>
      </c>
      <c r="E76" s="14">
        <v>1</v>
      </c>
      <c r="F76" s="22">
        <f t="shared" si="23"/>
        <v>17</v>
      </c>
      <c r="G76" s="58">
        <v>13</v>
      </c>
      <c r="H76" s="14">
        <v>4</v>
      </c>
      <c r="I76" s="14">
        <v>0</v>
      </c>
      <c r="J76" s="14">
        <v>0</v>
      </c>
      <c r="K76" s="22">
        <f t="shared" si="24"/>
        <v>8</v>
      </c>
      <c r="L76" s="58">
        <v>4</v>
      </c>
      <c r="M76" s="14">
        <v>0</v>
      </c>
      <c r="N76" s="14">
        <v>0</v>
      </c>
      <c r="O76" s="58">
        <v>0</v>
      </c>
      <c r="P76" s="14">
        <v>1</v>
      </c>
      <c r="Q76" s="58">
        <v>2</v>
      </c>
      <c r="R76" s="14">
        <v>1</v>
      </c>
      <c r="S76" s="14">
        <v>1</v>
      </c>
      <c r="T76" s="14">
        <v>0</v>
      </c>
      <c r="U76" s="61"/>
    </row>
    <row r="77" spans="1:21" s="21" customFormat="1" ht="15" customHeight="1" x14ac:dyDescent="0.25">
      <c r="A77" s="13" t="s">
        <v>224</v>
      </c>
      <c r="B77" s="20" t="s">
        <v>225</v>
      </c>
      <c r="C77" s="77" t="s">
        <v>372</v>
      </c>
      <c r="D77" s="21" t="s">
        <v>36</v>
      </c>
      <c r="E77" s="14">
        <v>0</v>
      </c>
      <c r="F77" s="22">
        <f t="shared" si="23"/>
        <v>0</v>
      </c>
      <c r="G77" s="58">
        <v>0</v>
      </c>
      <c r="H77" s="14">
        <v>0</v>
      </c>
      <c r="I77" s="14">
        <v>0</v>
      </c>
      <c r="J77" s="14">
        <v>0</v>
      </c>
      <c r="K77" s="22">
        <f t="shared" si="24"/>
        <v>2</v>
      </c>
      <c r="L77" s="58">
        <v>2</v>
      </c>
      <c r="M77" s="14">
        <v>0</v>
      </c>
      <c r="N77" s="14">
        <v>0</v>
      </c>
      <c r="O77" s="58">
        <v>0</v>
      </c>
      <c r="P77" s="14">
        <v>0</v>
      </c>
      <c r="Q77" s="58">
        <v>0</v>
      </c>
      <c r="R77" s="14">
        <v>0</v>
      </c>
      <c r="S77" s="14">
        <v>0</v>
      </c>
      <c r="T77" s="14">
        <v>0</v>
      </c>
      <c r="U77" s="61"/>
    </row>
    <row r="78" spans="1:21" s="21" customFormat="1" ht="15" customHeight="1" x14ac:dyDescent="0.25">
      <c r="A78" s="24" t="s">
        <v>226</v>
      </c>
      <c r="B78" s="20" t="s">
        <v>197</v>
      </c>
      <c r="C78" s="77" t="s">
        <v>489</v>
      </c>
      <c r="D78" s="26" t="s">
        <v>37</v>
      </c>
      <c r="E78" s="14">
        <v>1</v>
      </c>
      <c r="F78" s="22">
        <f t="shared" si="23"/>
        <v>10</v>
      </c>
      <c r="G78" s="58">
        <v>8</v>
      </c>
      <c r="H78" s="14">
        <v>1</v>
      </c>
      <c r="I78" s="14">
        <v>1</v>
      </c>
      <c r="J78" s="14">
        <v>0</v>
      </c>
      <c r="K78" s="22">
        <f t="shared" si="24"/>
        <v>4</v>
      </c>
      <c r="L78" s="58">
        <v>1</v>
      </c>
      <c r="M78" s="14">
        <v>1</v>
      </c>
      <c r="N78" s="14">
        <v>1</v>
      </c>
      <c r="O78" s="58">
        <v>0</v>
      </c>
      <c r="P78" s="14">
        <v>1</v>
      </c>
      <c r="Q78" s="58">
        <v>0</v>
      </c>
      <c r="R78" s="14">
        <v>0</v>
      </c>
      <c r="S78" s="14">
        <v>1</v>
      </c>
      <c r="T78" s="14">
        <v>0</v>
      </c>
      <c r="U78" s="61"/>
    </row>
    <row r="79" spans="1:21" s="21" customFormat="1" ht="15" customHeight="1" x14ac:dyDescent="0.25">
      <c r="A79" s="13" t="s">
        <v>227</v>
      </c>
      <c r="B79" s="20" t="s">
        <v>197</v>
      </c>
      <c r="C79" s="77" t="s">
        <v>489</v>
      </c>
      <c r="D79" s="21" t="s">
        <v>38</v>
      </c>
      <c r="E79" s="14">
        <v>1</v>
      </c>
      <c r="F79" s="22">
        <f t="shared" si="23"/>
        <v>10</v>
      </c>
      <c r="G79" s="58">
        <v>8</v>
      </c>
      <c r="H79" s="14">
        <v>2</v>
      </c>
      <c r="I79" s="14">
        <v>0</v>
      </c>
      <c r="J79" s="14">
        <v>0</v>
      </c>
      <c r="K79" s="22">
        <f t="shared" si="24"/>
        <v>9</v>
      </c>
      <c r="L79" s="58">
        <v>2</v>
      </c>
      <c r="M79" s="14">
        <v>1</v>
      </c>
      <c r="N79" s="14">
        <v>1</v>
      </c>
      <c r="O79" s="58">
        <v>0</v>
      </c>
      <c r="P79" s="14">
        <v>3</v>
      </c>
      <c r="Q79" s="58">
        <v>0</v>
      </c>
      <c r="R79" s="14">
        <v>2</v>
      </c>
      <c r="S79" s="14">
        <v>1</v>
      </c>
      <c r="T79" s="14">
        <v>0</v>
      </c>
      <c r="U79" s="61"/>
    </row>
    <row r="80" spans="1:21" s="21" customFormat="1" ht="15" customHeight="1" x14ac:dyDescent="0.25">
      <c r="A80" s="13" t="s">
        <v>228</v>
      </c>
      <c r="B80" s="20" t="s">
        <v>197</v>
      </c>
      <c r="C80" s="77" t="s">
        <v>489</v>
      </c>
      <c r="D80" s="21" t="s">
        <v>229</v>
      </c>
      <c r="E80" s="14">
        <v>1</v>
      </c>
      <c r="F80" s="22">
        <f t="shared" si="23"/>
        <v>14</v>
      </c>
      <c r="G80" s="58">
        <v>12</v>
      </c>
      <c r="H80" s="14">
        <v>2</v>
      </c>
      <c r="I80" s="14">
        <v>0</v>
      </c>
      <c r="J80" s="14">
        <v>0</v>
      </c>
      <c r="K80" s="22">
        <f t="shared" si="24"/>
        <v>13</v>
      </c>
      <c r="L80" s="58">
        <v>2</v>
      </c>
      <c r="M80" s="14">
        <v>3</v>
      </c>
      <c r="N80" s="14">
        <v>2</v>
      </c>
      <c r="O80" s="58">
        <v>0</v>
      </c>
      <c r="P80" s="14">
        <v>1</v>
      </c>
      <c r="Q80" s="58">
        <v>3</v>
      </c>
      <c r="R80" s="14">
        <v>2</v>
      </c>
      <c r="S80" s="14">
        <v>1</v>
      </c>
      <c r="T80" s="14">
        <v>0</v>
      </c>
      <c r="U80" s="61"/>
    </row>
    <row r="81" spans="1:21" s="21" customFormat="1" ht="15" customHeight="1" x14ac:dyDescent="0.25">
      <c r="A81" s="24" t="s">
        <v>230</v>
      </c>
      <c r="B81" s="20" t="s">
        <v>153</v>
      </c>
      <c r="C81" s="77" t="s">
        <v>491</v>
      </c>
      <c r="D81" s="21" t="s">
        <v>39</v>
      </c>
      <c r="E81" s="14">
        <v>1</v>
      </c>
      <c r="F81" s="22">
        <f t="shared" si="23"/>
        <v>0</v>
      </c>
      <c r="G81" s="58">
        <v>0</v>
      </c>
      <c r="H81" s="14">
        <v>0</v>
      </c>
      <c r="I81" s="14">
        <v>0</v>
      </c>
      <c r="J81" s="14">
        <v>0</v>
      </c>
      <c r="K81" s="22">
        <f t="shared" si="24"/>
        <v>2</v>
      </c>
      <c r="L81" s="58">
        <v>0</v>
      </c>
      <c r="M81" s="14">
        <v>0</v>
      </c>
      <c r="N81" s="14">
        <v>0</v>
      </c>
      <c r="O81" s="58">
        <v>0</v>
      </c>
      <c r="P81" s="14">
        <v>2</v>
      </c>
      <c r="Q81" s="58">
        <v>0</v>
      </c>
      <c r="R81" s="14">
        <v>0</v>
      </c>
      <c r="S81" s="14">
        <v>0</v>
      </c>
      <c r="T81" s="14">
        <v>0</v>
      </c>
      <c r="U81" s="61"/>
    </row>
    <row r="82" spans="1:21" s="21" customFormat="1" ht="15" customHeight="1" x14ac:dyDescent="0.25">
      <c r="A82" s="24" t="s">
        <v>231</v>
      </c>
      <c r="B82" s="20" t="s">
        <v>188</v>
      </c>
      <c r="C82" s="77" t="s">
        <v>488</v>
      </c>
      <c r="D82" s="21" t="s">
        <v>138</v>
      </c>
      <c r="E82" s="14">
        <v>0</v>
      </c>
      <c r="F82" s="22">
        <f t="shared" si="23"/>
        <v>0</v>
      </c>
      <c r="G82" s="58">
        <v>0</v>
      </c>
      <c r="H82" s="14">
        <v>0</v>
      </c>
      <c r="I82" s="14">
        <v>0</v>
      </c>
      <c r="J82" s="14">
        <v>0</v>
      </c>
      <c r="K82" s="22">
        <f t="shared" si="24"/>
        <v>1</v>
      </c>
      <c r="L82" s="58">
        <v>0</v>
      </c>
      <c r="M82" s="14">
        <v>0</v>
      </c>
      <c r="N82" s="14">
        <v>0</v>
      </c>
      <c r="O82" s="58">
        <v>0</v>
      </c>
      <c r="P82" s="14">
        <v>0</v>
      </c>
      <c r="Q82" s="58">
        <v>1</v>
      </c>
      <c r="R82" s="14">
        <v>0</v>
      </c>
      <c r="S82" s="14">
        <v>0</v>
      </c>
      <c r="T82" s="14">
        <v>0</v>
      </c>
      <c r="U82" s="61"/>
    </row>
    <row r="83" spans="1:21" s="21" customFormat="1" ht="15" customHeight="1" x14ac:dyDescent="0.25">
      <c r="A83" s="24" t="s">
        <v>232</v>
      </c>
      <c r="B83" s="20" t="s">
        <v>97</v>
      </c>
      <c r="C83" s="77" t="s">
        <v>486</v>
      </c>
      <c r="D83" s="21" t="s">
        <v>233</v>
      </c>
      <c r="E83" s="14">
        <v>6</v>
      </c>
      <c r="F83" s="22">
        <f t="shared" si="23"/>
        <v>77</v>
      </c>
      <c r="G83" s="58">
        <v>64</v>
      </c>
      <c r="H83" s="14">
        <v>9</v>
      </c>
      <c r="I83" s="14">
        <v>4</v>
      </c>
      <c r="J83" s="14">
        <v>0</v>
      </c>
      <c r="K83" s="22">
        <f t="shared" si="24"/>
        <v>61</v>
      </c>
      <c r="L83" s="58">
        <v>4</v>
      </c>
      <c r="M83" s="14">
        <v>5</v>
      </c>
      <c r="N83" s="14">
        <v>6</v>
      </c>
      <c r="O83" s="58">
        <v>5</v>
      </c>
      <c r="P83" s="14">
        <v>7</v>
      </c>
      <c r="Q83" s="58">
        <v>34</v>
      </c>
      <c r="R83" s="14">
        <v>0</v>
      </c>
      <c r="S83" s="14">
        <v>1</v>
      </c>
      <c r="T83" s="14">
        <v>1</v>
      </c>
      <c r="U83" s="61"/>
    </row>
    <row r="84" spans="1:21" s="21" customFormat="1" ht="15" customHeight="1" x14ac:dyDescent="0.25">
      <c r="A84" s="24"/>
      <c r="B84" s="25"/>
      <c r="C84" s="74"/>
      <c r="E84" s="14"/>
      <c r="F84" s="22"/>
      <c r="G84" s="58"/>
      <c r="H84" s="14"/>
      <c r="I84" s="14"/>
      <c r="J84" s="14"/>
      <c r="K84" s="14"/>
      <c r="L84" s="58"/>
      <c r="M84" s="14"/>
      <c r="N84" s="14"/>
      <c r="O84" s="58"/>
      <c r="P84" s="14"/>
      <c r="Q84" s="58"/>
      <c r="R84" s="14"/>
      <c r="S84" s="14"/>
      <c r="T84" s="14"/>
      <c r="U84" s="61"/>
    </row>
    <row r="85" spans="1:21" s="47" customFormat="1" ht="15" customHeight="1" x14ac:dyDescent="0.25">
      <c r="A85" s="45" t="s">
        <v>234</v>
      </c>
      <c r="B85" s="46" t="s">
        <v>40</v>
      </c>
      <c r="C85" s="75"/>
      <c r="E85" s="15">
        <f>SUM(E86:E88)</f>
        <v>3</v>
      </c>
      <c r="F85" s="15">
        <f t="shared" ref="F85:T85" si="25">SUM(F86:F88)</f>
        <v>66</v>
      </c>
      <c r="G85" s="15">
        <f t="shared" si="25"/>
        <v>56</v>
      </c>
      <c r="H85" s="15">
        <f t="shared" si="25"/>
        <v>6</v>
      </c>
      <c r="I85" s="15">
        <f t="shared" si="25"/>
        <v>2</v>
      </c>
      <c r="J85" s="15">
        <f t="shared" si="25"/>
        <v>2</v>
      </c>
      <c r="K85" s="15">
        <f t="shared" si="25"/>
        <v>60</v>
      </c>
      <c r="L85" s="15">
        <f t="shared" si="25"/>
        <v>11</v>
      </c>
      <c r="M85" s="15">
        <f t="shared" si="25"/>
        <v>3</v>
      </c>
      <c r="N85" s="15">
        <f t="shared" si="25"/>
        <v>2</v>
      </c>
      <c r="O85" s="15">
        <f t="shared" si="25"/>
        <v>2</v>
      </c>
      <c r="P85" s="15">
        <f t="shared" si="25"/>
        <v>6</v>
      </c>
      <c r="Q85" s="15">
        <f t="shared" si="25"/>
        <v>32</v>
      </c>
      <c r="R85" s="15">
        <f>SUM(R86:R88)</f>
        <v>4</v>
      </c>
      <c r="S85" s="15">
        <f t="shared" si="25"/>
        <v>2</v>
      </c>
      <c r="T85" s="15">
        <f t="shared" si="25"/>
        <v>0</v>
      </c>
      <c r="U85" s="61"/>
    </row>
    <row r="86" spans="1:21" s="21" customFormat="1" ht="15" customHeight="1" x14ac:dyDescent="0.25">
      <c r="A86" s="13" t="s">
        <v>235</v>
      </c>
      <c r="B86" s="20" t="s">
        <v>197</v>
      </c>
      <c r="C86" s="77" t="s">
        <v>489</v>
      </c>
      <c r="D86" s="26" t="s">
        <v>236</v>
      </c>
      <c r="E86" s="14">
        <v>2</v>
      </c>
      <c r="F86" s="22">
        <f t="shared" ref="F86:F88" si="26">SUM(G86:J86)</f>
        <v>46</v>
      </c>
      <c r="G86" s="58">
        <v>38</v>
      </c>
      <c r="H86" s="14">
        <v>5</v>
      </c>
      <c r="I86" s="14">
        <v>2</v>
      </c>
      <c r="J86" s="14">
        <v>1</v>
      </c>
      <c r="K86" s="22">
        <f>SUM(L86:Q86)+R86</f>
        <v>46</v>
      </c>
      <c r="L86" s="58">
        <v>9</v>
      </c>
      <c r="M86" s="14">
        <v>2</v>
      </c>
      <c r="N86" s="14">
        <v>2</v>
      </c>
      <c r="O86" s="58">
        <v>2</v>
      </c>
      <c r="P86" s="14">
        <v>4</v>
      </c>
      <c r="Q86" s="58">
        <v>23</v>
      </c>
      <c r="R86" s="14">
        <v>4</v>
      </c>
      <c r="S86" s="14">
        <v>1</v>
      </c>
      <c r="T86" s="14">
        <v>0</v>
      </c>
      <c r="U86" s="61"/>
    </row>
    <row r="87" spans="1:21" s="21" customFormat="1" ht="15" customHeight="1" x14ac:dyDescent="0.25">
      <c r="A87" s="13" t="s">
        <v>237</v>
      </c>
      <c r="B87" s="20" t="s">
        <v>188</v>
      </c>
      <c r="C87" s="77" t="s">
        <v>488</v>
      </c>
      <c r="D87" s="21" t="s">
        <v>238</v>
      </c>
      <c r="E87" s="14">
        <v>0</v>
      </c>
      <c r="F87" s="22">
        <f t="shared" si="26"/>
        <v>0</v>
      </c>
      <c r="G87" s="58">
        <v>0</v>
      </c>
      <c r="H87" s="14">
        <v>0</v>
      </c>
      <c r="I87" s="14">
        <v>0</v>
      </c>
      <c r="J87" s="14">
        <v>0</v>
      </c>
      <c r="K87" s="22">
        <f>SUM(L87:Q87)+R87</f>
        <v>2</v>
      </c>
      <c r="L87" s="58">
        <v>0</v>
      </c>
      <c r="M87" s="14">
        <v>0</v>
      </c>
      <c r="N87" s="14">
        <v>0</v>
      </c>
      <c r="O87" s="58">
        <v>0</v>
      </c>
      <c r="P87" s="14">
        <v>0</v>
      </c>
      <c r="Q87" s="58">
        <v>2</v>
      </c>
      <c r="R87" s="14">
        <v>0</v>
      </c>
      <c r="S87" s="14">
        <v>0</v>
      </c>
      <c r="T87" s="14">
        <v>0</v>
      </c>
      <c r="U87" s="61"/>
    </row>
    <row r="88" spans="1:21" s="21" customFormat="1" ht="15" customHeight="1" x14ac:dyDescent="0.25">
      <c r="A88" s="24" t="s">
        <v>239</v>
      </c>
      <c r="B88" s="25" t="s">
        <v>197</v>
      </c>
      <c r="C88" s="74" t="s">
        <v>489</v>
      </c>
      <c r="D88" s="26" t="s">
        <v>41</v>
      </c>
      <c r="E88" s="14">
        <v>1</v>
      </c>
      <c r="F88" s="22">
        <f t="shared" si="26"/>
        <v>20</v>
      </c>
      <c r="G88" s="58">
        <v>18</v>
      </c>
      <c r="H88" s="14">
        <v>1</v>
      </c>
      <c r="I88" s="14">
        <v>0</v>
      </c>
      <c r="J88" s="14">
        <v>1</v>
      </c>
      <c r="K88" s="22">
        <f>SUM(L88:Q88)+R88</f>
        <v>12</v>
      </c>
      <c r="L88" s="58">
        <v>2</v>
      </c>
      <c r="M88" s="14">
        <v>1</v>
      </c>
      <c r="N88" s="14">
        <v>0</v>
      </c>
      <c r="O88" s="58">
        <v>0</v>
      </c>
      <c r="P88" s="14">
        <v>2</v>
      </c>
      <c r="Q88" s="58">
        <v>7</v>
      </c>
      <c r="R88" s="14">
        <v>0</v>
      </c>
      <c r="S88" s="14">
        <v>1</v>
      </c>
      <c r="T88" s="14">
        <v>0</v>
      </c>
      <c r="U88" s="61"/>
    </row>
    <row r="89" spans="1:21" s="21" customFormat="1" ht="15" customHeight="1" x14ac:dyDescent="0.25">
      <c r="A89" s="24"/>
      <c r="B89" s="25"/>
      <c r="C89" s="74"/>
      <c r="D89" s="26"/>
      <c r="E89" s="14"/>
      <c r="F89" s="22"/>
      <c r="G89" s="58"/>
      <c r="H89" s="14"/>
      <c r="I89" s="14"/>
      <c r="J89" s="14"/>
      <c r="K89" s="14"/>
      <c r="L89" s="58"/>
      <c r="M89" s="14"/>
      <c r="N89" s="14"/>
      <c r="O89" s="58"/>
      <c r="P89" s="14"/>
      <c r="Q89" s="58"/>
      <c r="R89" s="14"/>
      <c r="S89" s="14"/>
      <c r="T89" s="14"/>
      <c r="U89" s="61"/>
    </row>
    <row r="90" spans="1:21" s="47" customFormat="1" ht="15" customHeight="1" x14ac:dyDescent="0.25">
      <c r="A90" s="45" t="s">
        <v>240</v>
      </c>
      <c r="B90" s="46" t="s">
        <v>42</v>
      </c>
      <c r="C90" s="75"/>
      <c r="E90" s="15">
        <f>SUM(E91:E101)</f>
        <v>8</v>
      </c>
      <c r="F90" s="15">
        <f t="shared" ref="F90:T90" si="27">SUM(F91:F101)</f>
        <v>141</v>
      </c>
      <c r="G90" s="15">
        <f t="shared" si="27"/>
        <v>119</v>
      </c>
      <c r="H90" s="15">
        <f t="shared" si="27"/>
        <v>14</v>
      </c>
      <c r="I90" s="15">
        <f t="shared" si="27"/>
        <v>1</v>
      </c>
      <c r="J90" s="15">
        <f t="shared" si="27"/>
        <v>7</v>
      </c>
      <c r="K90" s="15">
        <f t="shared" si="27"/>
        <v>132</v>
      </c>
      <c r="L90" s="15">
        <f t="shared" si="27"/>
        <v>37</v>
      </c>
      <c r="M90" s="15">
        <f t="shared" si="27"/>
        <v>4</v>
      </c>
      <c r="N90" s="15">
        <f t="shared" si="27"/>
        <v>6</v>
      </c>
      <c r="O90" s="15">
        <f t="shared" si="27"/>
        <v>13</v>
      </c>
      <c r="P90" s="15">
        <f t="shared" si="27"/>
        <v>11</v>
      </c>
      <c r="Q90" s="15">
        <f t="shared" si="27"/>
        <v>51</v>
      </c>
      <c r="R90" s="15">
        <f>SUM(R91:R101)</f>
        <v>10</v>
      </c>
      <c r="S90" s="15">
        <f t="shared" si="27"/>
        <v>5</v>
      </c>
      <c r="T90" s="15">
        <f t="shared" si="27"/>
        <v>0</v>
      </c>
      <c r="U90" s="61"/>
    </row>
    <row r="91" spans="1:21" s="21" customFormat="1" ht="15" customHeight="1" x14ac:dyDescent="0.25">
      <c r="A91" s="24" t="s">
        <v>241</v>
      </c>
      <c r="B91" s="25" t="s">
        <v>97</v>
      </c>
      <c r="C91" s="74" t="s">
        <v>486</v>
      </c>
      <c r="D91" s="26" t="s">
        <v>242</v>
      </c>
      <c r="E91" s="14">
        <v>3</v>
      </c>
      <c r="F91" s="22">
        <f t="shared" ref="F91:F101" si="28">SUM(G91:J91)</f>
        <v>76</v>
      </c>
      <c r="G91" s="58">
        <v>64</v>
      </c>
      <c r="H91" s="14">
        <v>8</v>
      </c>
      <c r="I91" s="14">
        <v>1</v>
      </c>
      <c r="J91" s="14">
        <v>3</v>
      </c>
      <c r="K91" s="22">
        <f t="shared" ref="K91:K101" si="29">SUM(L91:Q91)+R91</f>
        <v>59</v>
      </c>
      <c r="L91" s="58">
        <v>14</v>
      </c>
      <c r="M91" s="14">
        <v>1</v>
      </c>
      <c r="N91" s="14">
        <v>3</v>
      </c>
      <c r="O91" s="58">
        <v>13</v>
      </c>
      <c r="P91" s="14">
        <v>4</v>
      </c>
      <c r="Q91" s="58">
        <v>17</v>
      </c>
      <c r="R91" s="14">
        <v>7</v>
      </c>
      <c r="S91" s="14">
        <v>1</v>
      </c>
      <c r="T91" s="14">
        <v>0</v>
      </c>
      <c r="U91" s="61"/>
    </row>
    <row r="92" spans="1:21" s="21" customFormat="1" ht="15" customHeight="1" x14ac:dyDescent="0.25">
      <c r="A92" s="24" t="s">
        <v>243</v>
      </c>
      <c r="B92" s="25" t="s">
        <v>197</v>
      </c>
      <c r="C92" s="74" t="s">
        <v>489</v>
      </c>
      <c r="D92" s="21" t="s">
        <v>244</v>
      </c>
      <c r="E92" s="14">
        <v>2</v>
      </c>
      <c r="F92" s="22">
        <f t="shared" si="28"/>
        <v>36</v>
      </c>
      <c r="G92" s="58">
        <v>30</v>
      </c>
      <c r="H92" s="14">
        <v>3</v>
      </c>
      <c r="I92" s="14">
        <v>0</v>
      </c>
      <c r="J92" s="14">
        <v>3</v>
      </c>
      <c r="K92" s="22">
        <f t="shared" si="29"/>
        <v>21</v>
      </c>
      <c r="L92" s="58">
        <v>10</v>
      </c>
      <c r="M92" s="14">
        <v>2</v>
      </c>
      <c r="N92" s="14">
        <v>2</v>
      </c>
      <c r="O92" s="58">
        <v>0</v>
      </c>
      <c r="P92" s="14">
        <v>3</v>
      </c>
      <c r="Q92" s="58">
        <v>2</v>
      </c>
      <c r="R92" s="14">
        <v>2</v>
      </c>
      <c r="S92" s="14">
        <v>1</v>
      </c>
      <c r="T92" s="14">
        <v>0</v>
      </c>
      <c r="U92" s="61"/>
    </row>
    <row r="93" spans="1:21" s="21" customFormat="1" ht="15" customHeight="1" x14ac:dyDescent="0.25">
      <c r="A93" s="13" t="s">
        <v>245</v>
      </c>
      <c r="B93" s="20" t="s">
        <v>188</v>
      </c>
      <c r="C93" s="77" t="s">
        <v>488</v>
      </c>
      <c r="D93" s="26" t="s">
        <v>246</v>
      </c>
      <c r="E93" s="14">
        <v>0</v>
      </c>
      <c r="F93" s="22">
        <f t="shared" si="28"/>
        <v>0</v>
      </c>
      <c r="G93" s="58">
        <v>0</v>
      </c>
      <c r="H93" s="14">
        <v>0</v>
      </c>
      <c r="I93" s="14">
        <v>0</v>
      </c>
      <c r="J93" s="14">
        <v>0</v>
      </c>
      <c r="K93" s="22">
        <f t="shared" si="29"/>
        <v>2</v>
      </c>
      <c r="L93" s="58">
        <v>0</v>
      </c>
      <c r="M93" s="14">
        <v>0</v>
      </c>
      <c r="N93" s="14">
        <v>0</v>
      </c>
      <c r="O93" s="58">
        <v>0</v>
      </c>
      <c r="P93" s="14">
        <v>0</v>
      </c>
      <c r="Q93" s="58">
        <v>2</v>
      </c>
      <c r="R93" s="14">
        <v>0</v>
      </c>
      <c r="S93" s="14">
        <v>0</v>
      </c>
      <c r="T93" s="14">
        <v>0</v>
      </c>
      <c r="U93" s="61"/>
    </row>
    <row r="94" spans="1:21" s="21" customFormat="1" ht="15" customHeight="1" x14ac:dyDescent="0.25">
      <c r="A94" s="24" t="s">
        <v>247</v>
      </c>
      <c r="B94" s="25" t="s">
        <v>197</v>
      </c>
      <c r="C94" s="74" t="s">
        <v>489</v>
      </c>
      <c r="D94" s="26" t="s">
        <v>43</v>
      </c>
      <c r="E94" s="14">
        <v>1</v>
      </c>
      <c r="F94" s="22">
        <f t="shared" si="28"/>
        <v>13</v>
      </c>
      <c r="G94" s="58">
        <v>11</v>
      </c>
      <c r="H94" s="14">
        <v>2</v>
      </c>
      <c r="I94" s="14">
        <v>0</v>
      </c>
      <c r="J94" s="14">
        <v>0</v>
      </c>
      <c r="K94" s="22">
        <f t="shared" si="29"/>
        <v>10</v>
      </c>
      <c r="L94" s="58">
        <v>7</v>
      </c>
      <c r="M94" s="14">
        <v>0</v>
      </c>
      <c r="N94" s="14">
        <v>0</v>
      </c>
      <c r="O94" s="58">
        <v>0</v>
      </c>
      <c r="P94" s="14">
        <v>1</v>
      </c>
      <c r="Q94" s="58">
        <v>2</v>
      </c>
      <c r="R94" s="14">
        <v>0</v>
      </c>
      <c r="S94" s="14">
        <v>1</v>
      </c>
      <c r="T94" s="14">
        <v>0</v>
      </c>
      <c r="U94" s="61"/>
    </row>
    <row r="95" spans="1:21" s="21" customFormat="1" ht="15" customHeight="1" x14ac:dyDescent="0.25">
      <c r="A95" s="13" t="s">
        <v>248</v>
      </c>
      <c r="B95" s="20" t="s">
        <v>188</v>
      </c>
      <c r="C95" s="77" t="s">
        <v>488</v>
      </c>
      <c r="D95" s="21" t="s">
        <v>249</v>
      </c>
      <c r="E95" s="14">
        <v>0</v>
      </c>
      <c r="F95" s="22">
        <f t="shared" si="28"/>
        <v>0</v>
      </c>
      <c r="G95" s="58">
        <v>0</v>
      </c>
      <c r="H95" s="14">
        <v>0</v>
      </c>
      <c r="I95" s="14">
        <v>0</v>
      </c>
      <c r="J95" s="14">
        <v>0</v>
      </c>
      <c r="K95" s="22">
        <f t="shared" si="29"/>
        <v>6</v>
      </c>
      <c r="L95" s="58">
        <v>0</v>
      </c>
      <c r="M95" s="14">
        <v>0</v>
      </c>
      <c r="N95" s="14">
        <v>0</v>
      </c>
      <c r="O95" s="58">
        <v>0</v>
      </c>
      <c r="P95" s="14">
        <v>0</v>
      </c>
      <c r="Q95" s="58">
        <v>6</v>
      </c>
      <c r="R95" s="14">
        <v>0</v>
      </c>
      <c r="S95" s="14">
        <v>0</v>
      </c>
      <c r="T95" s="14">
        <v>0</v>
      </c>
      <c r="U95" s="61"/>
    </row>
    <row r="96" spans="1:21" s="21" customFormat="1" ht="15" customHeight="1" x14ac:dyDescent="0.25">
      <c r="A96" s="13" t="s">
        <v>250</v>
      </c>
      <c r="B96" s="20" t="s">
        <v>188</v>
      </c>
      <c r="C96" s="77" t="s">
        <v>488</v>
      </c>
      <c r="D96" s="26" t="s">
        <v>251</v>
      </c>
      <c r="E96" s="14">
        <v>1</v>
      </c>
      <c r="F96" s="22">
        <f t="shared" si="28"/>
        <v>0</v>
      </c>
      <c r="G96" s="58">
        <v>0</v>
      </c>
      <c r="H96" s="14">
        <v>0</v>
      </c>
      <c r="I96" s="14">
        <v>0</v>
      </c>
      <c r="J96" s="14">
        <v>0</v>
      </c>
      <c r="K96" s="22">
        <f t="shared" si="29"/>
        <v>5</v>
      </c>
      <c r="L96" s="58">
        <v>0</v>
      </c>
      <c r="M96" s="14">
        <v>0</v>
      </c>
      <c r="N96" s="14">
        <v>0</v>
      </c>
      <c r="O96" s="58">
        <v>0</v>
      </c>
      <c r="P96" s="14">
        <v>1</v>
      </c>
      <c r="Q96" s="58">
        <v>4</v>
      </c>
      <c r="R96" s="14">
        <v>0</v>
      </c>
      <c r="S96" s="14">
        <v>0</v>
      </c>
      <c r="T96" s="14">
        <v>0</v>
      </c>
      <c r="U96" s="61"/>
    </row>
    <row r="97" spans="1:21" s="21" customFormat="1" ht="15" customHeight="1" x14ac:dyDescent="0.25">
      <c r="A97" s="13" t="s">
        <v>252</v>
      </c>
      <c r="B97" s="20" t="s">
        <v>188</v>
      </c>
      <c r="C97" s="77" t="s">
        <v>488</v>
      </c>
      <c r="D97" s="26" t="s">
        <v>253</v>
      </c>
      <c r="E97" s="14">
        <v>0</v>
      </c>
      <c r="F97" s="22">
        <f t="shared" si="28"/>
        <v>0</v>
      </c>
      <c r="G97" s="58">
        <v>0</v>
      </c>
      <c r="H97" s="14">
        <v>0</v>
      </c>
      <c r="I97" s="14">
        <v>0</v>
      </c>
      <c r="J97" s="14">
        <v>0</v>
      </c>
      <c r="K97" s="22">
        <f t="shared" si="29"/>
        <v>4</v>
      </c>
      <c r="L97" s="58">
        <v>0</v>
      </c>
      <c r="M97" s="14">
        <v>0</v>
      </c>
      <c r="N97" s="14">
        <v>0</v>
      </c>
      <c r="O97" s="58">
        <v>0</v>
      </c>
      <c r="P97" s="14">
        <v>0</v>
      </c>
      <c r="Q97" s="58">
        <v>4</v>
      </c>
      <c r="R97" s="14">
        <v>0</v>
      </c>
      <c r="S97" s="14">
        <v>0</v>
      </c>
      <c r="T97" s="14">
        <v>0</v>
      </c>
      <c r="U97" s="61"/>
    </row>
    <row r="98" spans="1:21" s="21" customFormat="1" ht="15" customHeight="1" x14ac:dyDescent="0.25">
      <c r="A98" s="24" t="s">
        <v>254</v>
      </c>
      <c r="B98" s="25" t="s">
        <v>197</v>
      </c>
      <c r="C98" s="74" t="s">
        <v>489</v>
      </c>
      <c r="D98" s="21" t="s">
        <v>44</v>
      </c>
      <c r="E98" s="14">
        <v>1</v>
      </c>
      <c r="F98" s="22">
        <f t="shared" si="28"/>
        <v>16</v>
      </c>
      <c r="G98" s="58">
        <v>14</v>
      </c>
      <c r="H98" s="14">
        <v>1</v>
      </c>
      <c r="I98" s="14">
        <v>0</v>
      </c>
      <c r="J98" s="14">
        <v>1</v>
      </c>
      <c r="K98" s="22">
        <f t="shared" si="29"/>
        <v>19</v>
      </c>
      <c r="L98" s="58">
        <v>6</v>
      </c>
      <c r="M98" s="14">
        <v>1</v>
      </c>
      <c r="N98" s="14">
        <v>1</v>
      </c>
      <c r="O98" s="58">
        <v>0</v>
      </c>
      <c r="P98" s="14">
        <v>2</v>
      </c>
      <c r="Q98" s="58">
        <v>8</v>
      </c>
      <c r="R98" s="14">
        <v>1</v>
      </c>
      <c r="S98" s="14">
        <v>1</v>
      </c>
      <c r="T98" s="14">
        <v>0</v>
      </c>
      <c r="U98" s="61"/>
    </row>
    <row r="99" spans="1:21" s="21" customFormat="1" ht="15" customHeight="1" x14ac:dyDescent="0.25">
      <c r="A99" s="13" t="s">
        <v>255</v>
      </c>
      <c r="B99" s="20" t="s">
        <v>188</v>
      </c>
      <c r="C99" s="77" t="s">
        <v>488</v>
      </c>
      <c r="D99" s="26" t="s">
        <v>256</v>
      </c>
      <c r="E99" s="14">
        <v>0</v>
      </c>
      <c r="F99" s="22">
        <f t="shared" si="28"/>
        <v>0</v>
      </c>
      <c r="G99" s="58">
        <v>0</v>
      </c>
      <c r="H99" s="14">
        <v>0</v>
      </c>
      <c r="I99" s="14">
        <v>0</v>
      </c>
      <c r="J99" s="14">
        <v>0</v>
      </c>
      <c r="K99" s="22">
        <f t="shared" si="29"/>
        <v>4</v>
      </c>
      <c r="L99" s="58">
        <v>0</v>
      </c>
      <c r="M99" s="14">
        <v>0</v>
      </c>
      <c r="N99" s="14">
        <v>0</v>
      </c>
      <c r="O99" s="58">
        <v>0</v>
      </c>
      <c r="P99" s="14">
        <v>0</v>
      </c>
      <c r="Q99" s="58">
        <v>4</v>
      </c>
      <c r="R99" s="14">
        <v>0</v>
      </c>
      <c r="S99" s="14">
        <v>0</v>
      </c>
      <c r="T99" s="14">
        <v>0</v>
      </c>
      <c r="U99" s="61"/>
    </row>
    <row r="100" spans="1:21" s="21" customFormat="1" ht="15" customHeight="1" x14ac:dyDescent="0.25">
      <c r="A100" s="13" t="s">
        <v>257</v>
      </c>
      <c r="B100" s="20" t="s">
        <v>188</v>
      </c>
      <c r="C100" s="77" t="s">
        <v>488</v>
      </c>
      <c r="D100" s="26" t="s">
        <v>258</v>
      </c>
      <c r="E100" s="14">
        <v>0</v>
      </c>
      <c r="F100" s="22">
        <f t="shared" si="28"/>
        <v>0</v>
      </c>
      <c r="G100" s="58">
        <v>0</v>
      </c>
      <c r="H100" s="14">
        <v>0</v>
      </c>
      <c r="I100" s="14">
        <v>0</v>
      </c>
      <c r="J100" s="14">
        <v>0</v>
      </c>
      <c r="K100" s="22">
        <f t="shared" si="29"/>
        <v>2</v>
      </c>
      <c r="L100" s="58">
        <v>0</v>
      </c>
      <c r="M100" s="14">
        <v>0</v>
      </c>
      <c r="N100" s="14">
        <v>0</v>
      </c>
      <c r="O100" s="58">
        <v>0</v>
      </c>
      <c r="P100" s="14">
        <v>0</v>
      </c>
      <c r="Q100" s="58">
        <v>2</v>
      </c>
      <c r="R100" s="14">
        <v>0</v>
      </c>
      <c r="S100" s="14">
        <v>0</v>
      </c>
      <c r="T100" s="14">
        <v>0</v>
      </c>
      <c r="U100" s="61"/>
    </row>
    <row r="101" spans="1:21" s="21" customFormat="1" ht="15" customHeight="1" x14ac:dyDescent="0.25">
      <c r="A101" s="13" t="s">
        <v>259</v>
      </c>
      <c r="B101" s="20" t="s">
        <v>174</v>
      </c>
      <c r="C101" s="77" t="s">
        <v>488</v>
      </c>
      <c r="D101" s="21" t="s">
        <v>260</v>
      </c>
      <c r="E101" s="14">
        <v>0</v>
      </c>
      <c r="F101" s="22">
        <f t="shared" si="28"/>
        <v>0</v>
      </c>
      <c r="G101" s="58">
        <v>0</v>
      </c>
      <c r="H101" s="14">
        <v>0</v>
      </c>
      <c r="I101" s="14">
        <v>0</v>
      </c>
      <c r="J101" s="14">
        <v>0</v>
      </c>
      <c r="K101" s="22">
        <f t="shared" si="29"/>
        <v>0</v>
      </c>
      <c r="L101" s="58">
        <v>0</v>
      </c>
      <c r="M101" s="14">
        <v>0</v>
      </c>
      <c r="N101" s="14">
        <v>0</v>
      </c>
      <c r="O101" s="58">
        <v>0</v>
      </c>
      <c r="P101" s="14">
        <v>0</v>
      </c>
      <c r="Q101" s="58">
        <v>0</v>
      </c>
      <c r="R101" s="14">
        <v>0</v>
      </c>
      <c r="S101" s="14">
        <v>1</v>
      </c>
      <c r="T101" s="14">
        <v>0</v>
      </c>
      <c r="U101" s="61"/>
    </row>
    <row r="102" spans="1:21" s="21" customFormat="1" ht="15" customHeight="1" x14ac:dyDescent="0.25">
      <c r="A102" s="13"/>
      <c r="B102" s="20"/>
      <c r="C102" s="77"/>
      <c r="E102" s="14"/>
      <c r="F102" s="22"/>
      <c r="G102" s="58"/>
      <c r="H102" s="14"/>
      <c r="I102" s="14"/>
      <c r="J102" s="14"/>
      <c r="K102" s="14"/>
      <c r="L102" s="58"/>
      <c r="M102" s="14"/>
      <c r="N102" s="14"/>
      <c r="O102" s="58"/>
      <c r="P102" s="14"/>
      <c r="Q102" s="58"/>
      <c r="R102" s="14"/>
      <c r="S102" s="14"/>
      <c r="T102" s="14"/>
      <c r="U102" s="61"/>
    </row>
    <row r="103" spans="1:21" s="47" customFormat="1" ht="15" customHeight="1" x14ac:dyDescent="0.25">
      <c r="A103" s="45" t="s">
        <v>261</v>
      </c>
      <c r="B103" s="46" t="s">
        <v>45</v>
      </c>
      <c r="C103" s="75"/>
      <c r="E103" s="15">
        <f>SUM(E104:E113)</f>
        <v>9</v>
      </c>
      <c r="F103" s="15">
        <f t="shared" ref="F103:T103" si="30">SUM(F104:F113)</f>
        <v>230</v>
      </c>
      <c r="G103" s="15">
        <f t="shared" si="30"/>
        <v>194</v>
      </c>
      <c r="H103" s="15">
        <f t="shared" si="30"/>
        <v>18</v>
      </c>
      <c r="I103" s="15">
        <f t="shared" si="30"/>
        <v>9</v>
      </c>
      <c r="J103" s="15">
        <f t="shared" si="30"/>
        <v>9</v>
      </c>
      <c r="K103" s="15">
        <f t="shared" si="30"/>
        <v>169</v>
      </c>
      <c r="L103" s="15">
        <f t="shared" si="30"/>
        <v>32</v>
      </c>
      <c r="M103" s="15">
        <f t="shared" si="30"/>
        <v>5</v>
      </c>
      <c r="N103" s="15">
        <f t="shared" si="30"/>
        <v>11</v>
      </c>
      <c r="O103" s="15">
        <f t="shared" si="30"/>
        <v>22</v>
      </c>
      <c r="P103" s="15">
        <f t="shared" si="30"/>
        <v>18</v>
      </c>
      <c r="Q103" s="15">
        <f t="shared" si="30"/>
        <v>57</v>
      </c>
      <c r="R103" s="15">
        <f>SUM(R104:R113)</f>
        <v>24</v>
      </c>
      <c r="S103" s="15">
        <f t="shared" si="30"/>
        <v>8</v>
      </c>
      <c r="T103" s="15">
        <f t="shared" si="30"/>
        <v>2</v>
      </c>
      <c r="U103" s="61"/>
    </row>
    <row r="104" spans="1:21" s="21" customFormat="1" ht="15" customHeight="1" x14ac:dyDescent="0.25">
      <c r="A104" s="24" t="s">
        <v>262</v>
      </c>
      <c r="B104" s="25" t="s">
        <v>97</v>
      </c>
      <c r="C104" s="74" t="s">
        <v>486</v>
      </c>
      <c r="D104" s="21" t="s">
        <v>263</v>
      </c>
      <c r="E104" s="14">
        <v>3</v>
      </c>
      <c r="F104" s="22">
        <f t="shared" ref="F104:F112" si="31">SUM(G104:J104)</f>
        <v>106</v>
      </c>
      <c r="G104" s="58">
        <v>91</v>
      </c>
      <c r="H104" s="14">
        <v>5</v>
      </c>
      <c r="I104" s="14">
        <v>5</v>
      </c>
      <c r="J104" s="14">
        <v>5</v>
      </c>
      <c r="K104" s="22">
        <f t="shared" ref="K104:K113" si="32">SUM(L104:Q104)+R104</f>
        <v>62</v>
      </c>
      <c r="L104" s="58">
        <v>10</v>
      </c>
      <c r="M104" s="14">
        <v>1</v>
      </c>
      <c r="N104" s="14">
        <v>4</v>
      </c>
      <c r="O104" s="58">
        <v>14</v>
      </c>
      <c r="P104" s="14">
        <v>7</v>
      </c>
      <c r="Q104" s="58">
        <v>18</v>
      </c>
      <c r="R104" s="14">
        <v>8</v>
      </c>
      <c r="S104" s="14">
        <v>1</v>
      </c>
      <c r="T104" s="14">
        <v>1</v>
      </c>
      <c r="U104" s="61"/>
    </row>
    <row r="105" spans="1:21" s="21" customFormat="1" ht="15" customHeight="1" x14ac:dyDescent="0.25">
      <c r="A105" s="13" t="s">
        <v>264</v>
      </c>
      <c r="B105" s="20" t="s">
        <v>188</v>
      </c>
      <c r="C105" s="77" t="s">
        <v>488</v>
      </c>
      <c r="D105" s="21" t="s">
        <v>265</v>
      </c>
      <c r="E105" s="14">
        <v>1</v>
      </c>
      <c r="F105" s="22">
        <f t="shared" si="31"/>
        <v>0</v>
      </c>
      <c r="G105" s="58">
        <v>0</v>
      </c>
      <c r="H105" s="14">
        <v>0</v>
      </c>
      <c r="I105" s="14">
        <v>0</v>
      </c>
      <c r="J105" s="14">
        <v>0</v>
      </c>
      <c r="K105" s="22">
        <f t="shared" si="32"/>
        <v>3</v>
      </c>
      <c r="L105" s="58">
        <v>0</v>
      </c>
      <c r="M105" s="14">
        <v>0</v>
      </c>
      <c r="N105" s="14">
        <v>0</v>
      </c>
      <c r="O105" s="58">
        <v>0</v>
      </c>
      <c r="P105" s="14">
        <v>1</v>
      </c>
      <c r="Q105" s="58">
        <v>2</v>
      </c>
      <c r="R105" s="14">
        <v>0</v>
      </c>
      <c r="S105" s="14">
        <v>0</v>
      </c>
      <c r="T105" s="14">
        <v>0</v>
      </c>
      <c r="U105" s="61"/>
    </row>
    <row r="106" spans="1:21" s="21" customFormat="1" ht="15" customHeight="1" x14ac:dyDescent="0.25">
      <c r="A106" s="13" t="s">
        <v>266</v>
      </c>
      <c r="B106" s="20" t="s">
        <v>97</v>
      </c>
      <c r="C106" s="77" t="s">
        <v>486</v>
      </c>
      <c r="D106" s="21" t="s">
        <v>46</v>
      </c>
      <c r="E106" s="14">
        <v>2</v>
      </c>
      <c r="F106" s="22">
        <f t="shared" si="31"/>
        <v>71</v>
      </c>
      <c r="G106" s="58">
        <v>59</v>
      </c>
      <c r="H106" s="14">
        <v>6</v>
      </c>
      <c r="I106" s="14">
        <v>3</v>
      </c>
      <c r="J106" s="14">
        <v>3</v>
      </c>
      <c r="K106" s="22">
        <f t="shared" si="32"/>
        <v>56</v>
      </c>
      <c r="L106" s="58">
        <v>6</v>
      </c>
      <c r="M106" s="14">
        <v>1</v>
      </c>
      <c r="N106" s="14">
        <v>3</v>
      </c>
      <c r="O106" s="58">
        <v>8</v>
      </c>
      <c r="P106" s="14">
        <v>4</v>
      </c>
      <c r="Q106" s="58">
        <v>27</v>
      </c>
      <c r="R106" s="14">
        <v>7</v>
      </c>
      <c r="S106" s="14">
        <v>1</v>
      </c>
      <c r="T106" s="14">
        <v>1</v>
      </c>
      <c r="U106" s="61"/>
    </row>
    <row r="107" spans="1:21" s="21" customFormat="1" ht="15" customHeight="1" x14ac:dyDescent="0.25">
      <c r="A107" s="13" t="s">
        <v>267</v>
      </c>
      <c r="B107" s="20" t="s">
        <v>197</v>
      </c>
      <c r="C107" s="77" t="s">
        <v>489</v>
      </c>
      <c r="D107" s="21" t="s">
        <v>47</v>
      </c>
      <c r="E107" s="14">
        <v>1</v>
      </c>
      <c r="F107" s="22">
        <f t="shared" si="31"/>
        <v>23</v>
      </c>
      <c r="G107" s="58">
        <v>17</v>
      </c>
      <c r="H107" s="14">
        <v>4</v>
      </c>
      <c r="I107" s="14">
        <v>1</v>
      </c>
      <c r="J107" s="14">
        <v>1</v>
      </c>
      <c r="K107" s="22">
        <f t="shared" si="32"/>
        <v>13</v>
      </c>
      <c r="L107" s="58">
        <v>3</v>
      </c>
      <c r="M107" s="14">
        <v>1</v>
      </c>
      <c r="N107" s="14">
        <v>1</v>
      </c>
      <c r="O107" s="58">
        <v>0</v>
      </c>
      <c r="P107" s="14">
        <v>2</v>
      </c>
      <c r="Q107" s="58">
        <v>3</v>
      </c>
      <c r="R107" s="14">
        <v>3</v>
      </c>
      <c r="S107" s="14">
        <v>1</v>
      </c>
      <c r="T107" s="14">
        <v>0</v>
      </c>
      <c r="U107" s="61"/>
    </row>
    <row r="108" spans="1:21" s="21" customFormat="1" ht="15" customHeight="1" x14ac:dyDescent="0.25">
      <c r="A108" s="24" t="s">
        <v>268</v>
      </c>
      <c r="B108" s="25" t="s">
        <v>197</v>
      </c>
      <c r="C108" s="74" t="s">
        <v>489</v>
      </c>
      <c r="D108" s="21" t="s">
        <v>269</v>
      </c>
      <c r="E108" s="14">
        <v>1</v>
      </c>
      <c r="F108" s="22">
        <f t="shared" si="31"/>
        <v>19</v>
      </c>
      <c r="G108" s="58">
        <v>17</v>
      </c>
      <c r="H108" s="14">
        <v>2</v>
      </c>
      <c r="I108" s="14">
        <v>0</v>
      </c>
      <c r="J108" s="14">
        <v>0</v>
      </c>
      <c r="K108" s="22">
        <f t="shared" si="32"/>
        <v>14</v>
      </c>
      <c r="L108" s="58">
        <v>6</v>
      </c>
      <c r="M108" s="14">
        <v>1</v>
      </c>
      <c r="N108" s="14">
        <v>1</v>
      </c>
      <c r="O108" s="58">
        <v>0</v>
      </c>
      <c r="P108" s="14">
        <v>2</v>
      </c>
      <c r="Q108" s="58">
        <v>0</v>
      </c>
      <c r="R108" s="14">
        <v>4</v>
      </c>
      <c r="S108" s="14">
        <v>1</v>
      </c>
      <c r="T108" s="14">
        <v>0</v>
      </c>
      <c r="U108" s="61"/>
    </row>
    <row r="109" spans="1:21" s="21" customFormat="1" ht="15" customHeight="1" x14ac:dyDescent="0.25">
      <c r="A109" s="24" t="s">
        <v>475</v>
      </c>
      <c r="B109" s="20" t="s">
        <v>188</v>
      </c>
      <c r="C109" s="77" t="s">
        <v>488</v>
      </c>
      <c r="D109" s="21" t="s">
        <v>476</v>
      </c>
      <c r="E109" s="14">
        <v>0</v>
      </c>
      <c r="F109" s="22">
        <f t="shared" si="31"/>
        <v>0</v>
      </c>
      <c r="G109" s="58">
        <v>0</v>
      </c>
      <c r="H109" s="14">
        <v>0</v>
      </c>
      <c r="I109" s="14">
        <v>0</v>
      </c>
      <c r="J109" s="14">
        <v>0</v>
      </c>
      <c r="K109" s="22">
        <f t="shared" si="32"/>
        <v>3</v>
      </c>
      <c r="L109" s="58">
        <v>3</v>
      </c>
      <c r="M109" s="14">
        <v>0</v>
      </c>
      <c r="N109" s="14">
        <v>0</v>
      </c>
      <c r="O109" s="58">
        <v>0</v>
      </c>
      <c r="P109" s="14">
        <v>0</v>
      </c>
      <c r="Q109" s="58">
        <v>0</v>
      </c>
      <c r="R109" s="14">
        <v>0</v>
      </c>
      <c r="S109" s="14">
        <v>0</v>
      </c>
      <c r="T109" s="14">
        <v>0</v>
      </c>
      <c r="U109" s="61"/>
    </row>
    <row r="110" spans="1:21" s="21" customFormat="1" ht="15" customHeight="1" x14ac:dyDescent="0.25">
      <c r="A110" s="13" t="s">
        <v>270</v>
      </c>
      <c r="B110" s="20" t="s">
        <v>188</v>
      </c>
      <c r="C110" s="77" t="s">
        <v>488</v>
      </c>
      <c r="D110" s="21" t="s">
        <v>139</v>
      </c>
      <c r="E110" s="14">
        <v>0</v>
      </c>
      <c r="F110" s="22">
        <f t="shared" si="31"/>
        <v>0</v>
      </c>
      <c r="G110" s="58">
        <v>0</v>
      </c>
      <c r="H110" s="14">
        <v>0</v>
      </c>
      <c r="I110" s="14">
        <v>0</v>
      </c>
      <c r="J110" s="14">
        <v>0</v>
      </c>
      <c r="K110" s="22">
        <f t="shared" si="32"/>
        <v>4</v>
      </c>
      <c r="L110" s="58">
        <v>0</v>
      </c>
      <c r="M110" s="14">
        <v>0</v>
      </c>
      <c r="N110" s="14">
        <v>0</v>
      </c>
      <c r="O110" s="58">
        <v>0</v>
      </c>
      <c r="P110" s="14">
        <v>0</v>
      </c>
      <c r="Q110" s="58">
        <v>4</v>
      </c>
      <c r="R110" s="14">
        <v>0</v>
      </c>
      <c r="S110" s="14">
        <v>1</v>
      </c>
      <c r="T110" s="14">
        <v>0</v>
      </c>
      <c r="U110" s="61"/>
    </row>
    <row r="111" spans="1:21" s="21" customFormat="1" ht="15" customHeight="1" x14ac:dyDescent="0.25">
      <c r="A111" s="13" t="s">
        <v>271</v>
      </c>
      <c r="B111" s="20" t="s">
        <v>197</v>
      </c>
      <c r="C111" s="77" t="s">
        <v>489</v>
      </c>
      <c r="D111" s="21" t="s">
        <v>48</v>
      </c>
      <c r="E111" s="14">
        <v>1</v>
      </c>
      <c r="F111" s="22">
        <f t="shared" si="31"/>
        <v>11</v>
      </c>
      <c r="G111" s="58">
        <v>10</v>
      </c>
      <c r="H111" s="14">
        <v>1</v>
      </c>
      <c r="I111" s="14">
        <v>0</v>
      </c>
      <c r="J111" s="14">
        <v>0</v>
      </c>
      <c r="K111" s="22">
        <f t="shared" si="32"/>
        <v>11</v>
      </c>
      <c r="L111" s="58">
        <v>3</v>
      </c>
      <c r="M111" s="14">
        <v>1</v>
      </c>
      <c r="N111" s="14">
        <v>2</v>
      </c>
      <c r="O111" s="58">
        <v>0</v>
      </c>
      <c r="P111" s="14">
        <v>2</v>
      </c>
      <c r="Q111" s="58">
        <v>1</v>
      </c>
      <c r="R111" s="14">
        <v>2</v>
      </c>
      <c r="S111" s="14">
        <v>2</v>
      </c>
      <c r="T111" s="14">
        <v>0</v>
      </c>
      <c r="U111" s="61"/>
    </row>
    <row r="112" spans="1:21" s="21" customFormat="1" ht="15" customHeight="1" x14ac:dyDescent="0.25">
      <c r="A112" s="24" t="s">
        <v>272</v>
      </c>
      <c r="B112" s="25" t="s">
        <v>188</v>
      </c>
      <c r="C112" s="74" t="s">
        <v>488</v>
      </c>
      <c r="D112" s="21" t="s">
        <v>273</v>
      </c>
      <c r="E112" s="14">
        <v>0</v>
      </c>
      <c r="F112" s="22">
        <f t="shared" si="31"/>
        <v>0</v>
      </c>
      <c r="G112" s="58">
        <v>0</v>
      </c>
      <c r="H112" s="14">
        <v>0</v>
      </c>
      <c r="I112" s="14">
        <v>0</v>
      </c>
      <c r="J112" s="14">
        <v>0</v>
      </c>
      <c r="K112" s="22">
        <f t="shared" si="32"/>
        <v>2</v>
      </c>
      <c r="L112" s="58">
        <v>0</v>
      </c>
      <c r="M112" s="14">
        <v>0</v>
      </c>
      <c r="N112" s="14">
        <v>0</v>
      </c>
      <c r="O112" s="58">
        <v>0</v>
      </c>
      <c r="P112" s="14">
        <v>0</v>
      </c>
      <c r="Q112" s="58">
        <v>2</v>
      </c>
      <c r="R112" s="14">
        <v>0</v>
      </c>
      <c r="S112" s="14">
        <v>1</v>
      </c>
      <c r="T112" s="14">
        <v>0</v>
      </c>
      <c r="U112" s="61"/>
    </row>
    <row r="113" spans="1:21" s="21" customFormat="1" ht="15" customHeight="1" x14ac:dyDescent="0.25">
      <c r="A113" s="24" t="s">
        <v>492</v>
      </c>
      <c r="B113" s="25" t="s">
        <v>188</v>
      </c>
      <c r="C113" s="74" t="s">
        <v>488</v>
      </c>
      <c r="D113" s="21" t="s">
        <v>477</v>
      </c>
      <c r="E113" s="14">
        <v>0</v>
      </c>
      <c r="F113" s="22">
        <v>0</v>
      </c>
      <c r="G113" s="58">
        <v>0</v>
      </c>
      <c r="H113" s="14">
        <v>0</v>
      </c>
      <c r="I113" s="14">
        <v>0</v>
      </c>
      <c r="J113" s="14">
        <v>0</v>
      </c>
      <c r="K113" s="22">
        <f t="shared" si="32"/>
        <v>1</v>
      </c>
      <c r="L113" s="58">
        <v>1</v>
      </c>
      <c r="M113" s="14">
        <v>0</v>
      </c>
      <c r="N113" s="14">
        <v>0</v>
      </c>
      <c r="O113" s="58">
        <v>0</v>
      </c>
      <c r="P113" s="14">
        <v>0</v>
      </c>
      <c r="Q113" s="58">
        <v>0</v>
      </c>
      <c r="R113" s="14">
        <v>0</v>
      </c>
      <c r="S113" s="14">
        <v>0</v>
      </c>
      <c r="T113" s="14">
        <v>0</v>
      </c>
      <c r="U113" s="61"/>
    </row>
    <row r="114" spans="1:21" s="21" customFormat="1" ht="15" customHeight="1" x14ac:dyDescent="0.25">
      <c r="A114" s="13"/>
      <c r="B114" s="20"/>
      <c r="C114" s="77"/>
      <c r="E114" s="14"/>
      <c r="F114" s="22"/>
      <c r="G114" s="58"/>
      <c r="H114" s="14"/>
      <c r="I114" s="14"/>
      <c r="J114" s="14"/>
      <c r="K114" s="14"/>
      <c r="L114" s="58"/>
      <c r="M114" s="14"/>
      <c r="N114" s="14"/>
      <c r="O114" s="58"/>
      <c r="P114" s="14"/>
      <c r="Q114" s="58"/>
      <c r="R114" s="14"/>
      <c r="S114" s="14"/>
      <c r="T114" s="14"/>
      <c r="U114" s="61"/>
    </row>
    <row r="115" spans="1:21" s="47" customFormat="1" ht="15" customHeight="1" x14ac:dyDescent="0.25">
      <c r="A115" s="45" t="s">
        <v>274</v>
      </c>
      <c r="B115" s="46" t="s">
        <v>49</v>
      </c>
      <c r="C115" s="75"/>
      <c r="E115" s="15">
        <f>SUM(E116:E120)</f>
        <v>9</v>
      </c>
      <c r="F115" s="15">
        <f t="shared" ref="F115:T115" si="33">SUM(F116:F120)</f>
        <v>172</v>
      </c>
      <c r="G115" s="15">
        <f t="shared" si="33"/>
        <v>145</v>
      </c>
      <c r="H115" s="15">
        <f t="shared" si="33"/>
        <v>23</v>
      </c>
      <c r="I115" s="15">
        <f t="shared" si="33"/>
        <v>3</v>
      </c>
      <c r="J115" s="15">
        <f t="shared" si="33"/>
        <v>1</v>
      </c>
      <c r="K115" s="15">
        <f t="shared" si="33"/>
        <v>135</v>
      </c>
      <c r="L115" s="15">
        <f t="shared" si="33"/>
        <v>24</v>
      </c>
      <c r="M115" s="15">
        <f t="shared" si="33"/>
        <v>10</v>
      </c>
      <c r="N115" s="15">
        <f t="shared" si="33"/>
        <v>5</v>
      </c>
      <c r="O115" s="15">
        <f t="shared" si="33"/>
        <v>20</v>
      </c>
      <c r="P115" s="15">
        <f t="shared" si="33"/>
        <v>17</v>
      </c>
      <c r="Q115" s="15">
        <f t="shared" si="33"/>
        <v>30</v>
      </c>
      <c r="R115" s="15">
        <f>SUM(R116:R120)</f>
        <v>29</v>
      </c>
      <c r="S115" s="15">
        <f t="shared" si="33"/>
        <v>2</v>
      </c>
      <c r="T115" s="15">
        <f t="shared" si="33"/>
        <v>1</v>
      </c>
      <c r="U115" s="61"/>
    </row>
    <row r="116" spans="1:21" s="21" customFormat="1" ht="15" customHeight="1" x14ac:dyDescent="0.25">
      <c r="A116" s="24" t="s">
        <v>275</v>
      </c>
      <c r="B116" s="25" t="s">
        <v>97</v>
      </c>
      <c r="C116" s="74" t="s">
        <v>486</v>
      </c>
      <c r="D116" s="26" t="s">
        <v>276</v>
      </c>
      <c r="E116" s="14">
        <v>4</v>
      </c>
      <c r="F116" s="22">
        <f t="shared" ref="F116:F120" si="34">SUM(G116:J116)</f>
        <v>105</v>
      </c>
      <c r="G116" s="58">
        <v>93</v>
      </c>
      <c r="H116" s="14">
        <v>8</v>
      </c>
      <c r="I116" s="14">
        <v>3</v>
      </c>
      <c r="J116" s="14">
        <v>1</v>
      </c>
      <c r="K116" s="22">
        <f>SUM(L116:Q116)+R116</f>
        <v>91</v>
      </c>
      <c r="L116" s="58">
        <v>16</v>
      </c>
      <c r="M116" s="14">
        <v>7</v>
      </c>
      <c r="N116" s="14">
        <v>1</v>
      </c>
      <c r="O116" s="58">
        <v>11</v>
      </c>
      <c r="P116" s="14">
        <v>10</v>
      </c>
      <c r="Q116" s="58">
        <v>24</v>
      </c>
      <c r="R116" s="14">
        <v>22</v>
      </c>
      <c r="S116" s="14">
        <v>1</v>
      </c>
      <c r="T116" s="14">
        <v>1</v>
      </c>
      <c r="U116" s="61"/>
    </row>
    <row r="117" spans="1:21" s="21" customFormat="1" ht="15" customHeight="1" x14ac:dyDescent="0.25">
      <c r="A117" s="24" t="s">
        <v>277</v>
      </c>
      <c r="B117" s="25" t="s">
        <v>197</v>
      </c>
      <c r="C117" s="74" t="s">
        <v>489</v>
      </c>
      <c r="D117" s="26" t="s">
        <v>50</v>
      </c>
      <c r="E117" s="14">
        <v>2</v>
      </c>
      <c r="F117" s="22">
        <f t="shared" si="34"/>
        <v>67</v>
      </c>
      <c r="G117" s="58">
        <v>52</v>
      </c>
      <c r="H117" s="14">
        <v>15</v>
      </c>
      <c r="I117" s="14">
        <v>0</v>
      </c>
      <c r="J117" s="14">
        <v>0</v>
      </c>
      <c r="K117" s="22">
        <f>SUM(L117:Q117)+R117</f>
        <v>41</v>
      </c>
      <c r="L117" s="58">
        <v>8</v>
      </c>
      <c r="M117" s="14">
        <v>3</v>
      </c>
      <c r="N117" s="14">
        <v>4</v>
      </c>
      <c r="O117" s="58">
        <v>9</v>
      </c>
      <c r="P117" s="14">
        <v>4</v>
      </c>
      <c r="Q117" s="58">
        <v>6</v>
      </c>
      <c r="R117" s="14">
        <v>7</v>
      </c>
      <c r="S117" s="14">
        <v>1</v>
      </c>
      <c r="T117" s="14">
        <v>0</v>
      </c>
      <c r="U117" s="61"/>
    </row>
    <row r="118" spans="1:21" s="21" customFormat="1" ht="15" customHeight="1" x14ac:dyDescent="0.25">
      <c r="A118" s="13" t="s">
        <v>278</v>
      </c>
      <c r="B118" s="20" t="s">
        <v>188</v>
      </c>
      <c r="C118" s="77" t="s">
        <v>488</v>
      </c>
      <c r="D118" s="21" t="s">
        <v>279</v>
      </c>
      <c r="E118" s="14">
        <v>1</v>
      </c>
      <c r="F118" s="22">
        <f t="shared" si="34"/>
        <v>0</v>
      </c>
      <c r="G118" s="58">
        <v>0</v>
      </c>
      <c r="H118" s="14">
        <v>0</v>
      </c>
      <c r="I118" s="14">
        <v>0</v>
      </c>
      <c r="J118" s="14">
        <v>0</v>
      </c>
      <c r="K118" s="22">
        <f>SUM(L118:Q118)+R118</f>
        <v>1</v>
      </c>
      <c r="L118" s="58">
        <v>0</v>
      </c>
      <c r="M118" s="14">
        <v>0</v>
      </c>
      <c r="N118" s="14">
        <v>0</v>
      </c>
      <c r="O118" s="58">
        <v>0</v>
      </c>
      <c r="P118" s="14">
        <v>1</v>
      </c>
      <c r="Q118" s="58">
        <v>0</v>
      </c>
      <c r="R118" s="14">
        <v>0</v>
      </c>
      <c r="S118" s="14">
        <v>0</v>
      </c>
      <c r="T118" s="14">
        <v>0</v>
      </c>
      <c r="U118" s="61"/>
    </row>
    <row r="119" spans="1:21" s="21" customFormat="1" ht="15" customHeight="1" x14ac:dyDescent="0.25">
      <c r="A119" s="13" t="s">
        <v>280</v>
      </c>
      <c r="B119" s="20" t="s">
        <v>188</v>
      </c>
      <c r="C119" s="77" t="s">
        <v>488</v>
      </c>
      <c r="D119" s="21" t="s">
        <v>281</v>
      </c>
      <c r="E119" s="14">
        <v>1</v>
      </c>
      <c r="F119" s="22">
        <f t="shared" si="34"/>
        <v>0</v>
      </c>
      <c r="G119" s="58">
        <v>0</v>
      </c>
      <c r="H119" s="14">
        <v>0</v>
      </c>
      <c r="I119" s="14">
        <v>0</v>
      </c>
      <c r="J119" s="14">
        <v>0</v>
      </c>
      <c r="K119" s="22">
        <f>SUM(L119:Q119)+R119</f>
        <v>1</v>
      </c>
      <c r="L119" s="58">
        <v>0</v>
      </c>
      <c r="M119" s="14">
        <v>0</v>
      </c>
      <c r="N119" s="14">
        <v>0</v>
      </c>
      <c r="O119" s="58">
        <v>0</v>
      </c>
      <c r="P119" s="14">
        <v>1</v>
      </c>
      <c r="Q119" s="58">
        <v>0</v>
      </c>
      <c r="R119" s="14">
        <v>0</v>
      </c>
      <c r="S119" s="14">
        <v>0</v>
      </c>
      <c r="T119" s="14">
        <v>0</v>
      </c>
      <c r="U119" s="61"/>
    </row>
    <row r="120" spans="1:21" s="21" customFormat="1" ht="15" customHeight="1" x14ac:dyDescent="0.25">
      <c r="A120" s="24" t="s">
        <v>282</v>
      </c>
      <c r="B120" s="25" t="s">
        <v>188</v>
      </c>
      <c r="C120" s="74" t="s">
        <v>488</v>
      </c>
      <c r="D120" s="21" t="s">
        <v>283</v>
      </c>
      <c r="E120" s="14">
        <v>1</v>
      </c>
      <c r="F120" s="22">
        <f t="shared" si="34"/>
        <v>0</v>
      </c>
      <c r="G120" s="58">
        <v>0</v>
      </c>
      <c r="H120" s="14">
        <v>0</v>
      </c>
      <c r="I120" s="14">
        <v>0</v>
      </c>
      <c r="J120" s="14">
        <v>0</v>
      </c>
      <c r="K120" s="22">
        <f>SUM(L120:Q120)+R120</f>
        <v>1</v>
      </c>
      <c r="L120" s="58">
        <v>0</v>
      </c>
      <c r="M120" s="14">
        <v>0</v>
      </c>
      <c r="N120" s="14">
        <v>0</v>
      </c>
      <c r="O120" s="58">
        <v>0</v>
      </c>
      <c r="P120" s="14">
        <v>1</v>
      </c>
      <c r="Q120" s="58">
        <v>0</v>
      </c>
      <c r="R120" s="14">
        <v>0</v>
      </c>
      <c r="S120" s="14">
        <v>0</v>
      </c>
      <c r="T120" s="14">
        <v>0</v>
      </c>
      <c r="U120" s="61"/>
    </row>
    <row r="121" spans="1:21" s="21" customFormat="1" ht="15" customHeight="1" x14ac:dyDescent="0.25">
      <c r="A121" s="13"/>
      <c r="B121" s="20"/>
      <c r="C121" s="77"/>
      <c r="D121" s="26"/>
      <c r="E121" s="14"/>
      <c r="F121" s="22"/>
      <c r="G121" s="58"/>
      <c r="H121" s="14"/>
      <c r="I121" s="14"/>
      <c r="J121" s="14"/>
      <c r="K121" s="14"/>
      <c r="L121" s="58"/>
      <c r="M121" s="14"/>
      <c r="N121" s="14"/>
      <c r="O121" s="58"/>
      <c r="P121" s="14"/>
      <c r="Q121" s="58"/>
      <c r="R121" s="14"/>
      <c r="S121" s="14"/>
      <c r="T121" s="14"/>
      <c r="U121" s="61"/>
    </row>
    <row r="122" spans="1:21" s="47" customFormat="1" ht="15" customHeight="1" x14ac:dyDescent="0.25">
      <c r="A122" s="45" t="s">
        <v>284</v>
      </c>
      <c r="B122" s="46" t="s">
        <v>51</v>
      </c>
      <c r="C122" s="75"/>
      <c r="D122" s="50"/>
      <c r="E122" s="15">
        <f>SUM(E123:E128)</f>
        <v>12</v>
      </c>
      <c r="F122" s="15">
        <f t="shared" ref="F122:T122" si="35">SUM(F123:F128)</f>
        <v>230</v>
      </c>
      <c r="G122" s="15">
        <f t="shared" si="35"/>
        <v>201</v>
      </c>
      <c r="H122" s="15">
        <f t="shared" si="35"/>
        <v>20</v>
      </c>
      <c r="I122" s="15">
        <f t="shared" si="35"/>
        <v>4</v>
      </c>
      <c r="J122" s="15">
        <f t="shared" si="35"/>
        <v>5</v>
      </c>
      <c r="K122" s="15">
        <f t="shared" si="35"/>
        <v>157</v>
      </c>
      <c r="L122" s="15">
        <f t="shared" si="35"/>
        <v>47</v>
      </c>
      <c r="M122" s="15">
        <f t="shared" si="35"/>
        <v>14</v>
      </c>
      <c r="N122" s="15">
        <f t="shared" si="35"/>
        <v>5</v>
      </c>
      <c r="O122" s="15">
        <f t="shared" si="35"/>
        <v>12</v>
      </c>
      <c r="P122" s="15">
        <f t="shared" si="35"/>
        <v>26</v>
      </c>
      <c r="Q122" s="15">
        <f t="shared" si="35"/>
        <v>46</v>
      </c>
      <c r="R122" s="15">
        <f>SUM(R123:R128)</f>
        <v>7</v>
      </c>
      <c r="S122" s="15">
        <f t="shared" si="35"/>
        <v>3</v>
      </c>
      <c r="T122" s="15">
        <f t="shared" si="35"/>
        <v>3</v>
      </c>
      <c r="U122" s="61"/>
    </row>
    <row r="123" spans="1:21" s="21" customFormat="1" ht="15" customHeight="1" x14ac:dyDescent="0.25">
      <c r="A123" s="13" t="s">
        <v>285</v>
      </c>
      <c r="B123" s="20" t="s">
        <v>149</v>
      </c>
      <c r="C123" s="77" t="s">
        <v>483</v>
      </c>
      <c r="D123" s="26" t="s">
        <v>52</v>
      </c>
      <c r="E123" s="14">
        <v>3</v>
      </c>
      <c r="F123" s="22">
        <f t="shared" ref="F123:F128" si="36">SUM(G123:J123)</f>
        <v>71</v>
      </c>
      <c r="G123" s="58">
        <v>61</v>
      </c>
      <c r="H123" s="14">
        <v>3</v>
      </c>
      <c r="I123" s="14">
        <v>4</v>
      </c>
      <c r="J123" s="14">
        <v>3</v>
      </c>
      <c r="K123" s="22">
        <f t="shared" ref="K123:K128" si="37">SUM(L123:Q123)+R123</f>
        <v>73</v>
      </c>
      <c r="L123" s="58">
        <v>18</v>
      </c>
      <c r="M123" s="14">
        <v>6</v>
      </c>
      <c r="N123" s="14">
        <v>0</v>
      </c>
      <c r="O123" s="58">
        <v>10</v>
      </c>
      <c r="P123" s="14">
        <v>8</v>
      </c>
      <c r="Q123" s="58">
        <v>24</v>
      </c>
      <c r="R123" s="14">
        <v>7</v>
      </c>
      <c r="S123" s="14">
        <v>0</v>
      </c>
      <c r="T123" s="14">
        <v>1</v>
      </c>
      <c r="U123" s="61"/>
    </row>
    <row r="124" spans="1:21" s="21" customFormat="1" ht="15" customHeight="1" x14ac:dyDescent="0.25">
      <c r="A124" s="13" t="s">
        <v>286</v>
      </c>
      <c r="B124" s="20" t="s">
        <v>197</v>
      </c>
      <c r="C124" s="77" t="s">
        <v>489</v>
      </c>
      <c r="D124" s="21" t="s">
        <v>53</v>
      </c>
      <c r="E124" s="14">
        <v>2</v>
      </c>
      <c r="F124" s="22">
        <f t="shared" si="36"/>
        <v>54</v>
      </c>
      <c r="G124" s="58">
        <v>48</v>
      </c>
      <c r="H124" s="14">
        <v>4</v>
      </c>
      <c r="I124" s="14">
        <v>0</v>
      </c>
      <c r="J124" s="14">
        <v>2</v>
      </c>
      <c r="K124" s="22">
        <f t="shared" si="37"/>
        <v>26</v>
      </c>
      <c r="L124" s="58">
        <v>10</v>
      </c>
      <c r="M124" s="14">
        <v>2</v>
      </c>
      <c r="N124" s="14">
        <v>3</v>
      </c>
      <c r="O124" s="58">
        <v>0</v>
      </c>
      <c r="P124" s="14">
        <v>4</v>
      </c>
      <c r="Q124" s="58">
        <v>7</v>
      </c>
      <c r="R124" s="14">
        <v>0</v>
      </c>
      <c r="S124" s="14">
        <v>1</v>
      </c>
      <c r="T124" s="14">
        <v>0</v>
      </c>
      <c r="U124" s="61"/>
    </row>
    <row r="125" spans="1:21" s="21" customFormat="1" ht="15" customHeight="1" x14ac:dyDescent="0.25">
      <c r="A125" s="13" t="s">
        <v>287</v>
      </c>
      <c r="B125" s="20" t="s">
        <v>153</v>
      </c>
      <c r="C125" s="77" t="s">
        <v>372</v>
      </c>
      <c r="D125" s="21" t="s">
        <v>54</v>
      </c>
      <c r="E125" s="14">
        <v>0</v>
      </c>
      <c r="F125" s="22">
        <f t="shared" si="36"/>
        <v>0</v>
      </c>
      <c r="G125" s="58">
        <v>0</v>
      </c>
      <c r="H125" s="14">
        <v>0</v>
      </c>
      <c r="I125" s="14">
        <v>0</v>
      </c>
      <c r="J125" s="14">
        <v>0</v>
      </c>
      <c r="K125" s="22">
        <f t="shared" si="37"/>
        <v>3</v>
      </c>
      <c r="L125" s="58">
        <v>2</v>
      </c>
      <c r="M125" s="14">
        <v>1</v>
      </c>
      <c r="N125" s="14">
        <v>0</v>
      </c>
      <c r="O125" s="58">
        <v>0</v>
      </c>
      <c r="P125" s="14">
        <v>0</v>
      </c>
      <c r="Q125" s="58">
        <v>0</v>
      </c>
      <c r="R125" s="14">
        <v>0</v>
      </c>
      <c r="S125" s="14">
        <v>0</v>
      </c>
      <c r="T125" s="14">
        <v>0</v>
      </c>
      <c r="U125" s="61"/>
    </row>
    <row r="126" spans="1:21" s="21" customFormat="1" ht="15" customHeight="1" x14ac:dyDescent="0.25">
      <c r="A126" s="13" t="s">
        <v>288</v>
      </c>
      <c r="B126" s="20" t="s">
        <v>197</v>
      </c>
      <c r="C126" s="77" t="s">
        <v>489</v>
      </c>
      <c r="D126" s="21" t="s">
        <v>55</v>
      </c>
      <c r="E126" s="14">
        <v>2</v>
      </c>
      <c r="F126" s="22">
        <f t="shared" si="36"/>
        <v>50</v>
      </c>
      <c r="G126" s="58">
        <v>41</v>
      </c>
      <c r="H126" s="14">
        <v>9</v>
      </c>
      <c r="I126" s="14">
        <v>0</v>
      </c>
      <c r="J126" s="14">
        <v>0</v>
      </c>
      <c r="K126" s="22">
        <f t="shared" si="37"/>
        <v>16</v>
      </c>
      <c r="L126" s="58">
        <v>5</v>
      </c>
      <c r="M126" s="14">
        <v>1</v>
      </c>
      <c r="N126" s="14">
        <v>1</v>
      </c>
      <c r="O126" s="58">
        <v>2</v>
      </c>
      <c r="P126" s="14">
        <v>4</v>
      </c>
      <c r="Q126" s="58">
        <v>3</v>
      </c>
      <c r="R126" s="14">
        <v>0</v>
      </c>
      <c r="S126" s="14">
        <v>1</v>
      </c>
      <c r="T126" s="14">
        <v>1</v>
      </c>
      <c r="U126" s="61"/>
    </row>
    <row r="127" spans="1:21" s="21" customFormat="1" ht="15" customHeight="1" x14ac:dyDescent="0.25">
      <c r="A127" s="13" t="s">
        <v>289</v>
      </c>
      <c r="B127" s="20" t="s">
        <v>197</v>
      </c>
      <c r="C127" s="77" t="s">
        <v>489</v>
      </c>
      <c r="D127" s="21" t="s">
        <v>56</v>
      </c>
      <c r="E127" s="34">
        <v>2</v>
      </c>
      <c r="F127" s="22">
        <f t="shared" si="36"/>
        <v>55</v>
      </c>
      <c r="G127" s="58">
        <v>51</v>
      </c>
      <c r="H127" s="34">
        <v>4</v>
      </c>
      <c r="I127" s="34">
        <v>0</v>
      </c>
      <c r="J127" s="34">
        <v>0</v>
      </c>
      <c r="K127" s="22">
        <f t="shared" si="37"/>
        <v>33</v>
      </c>
      <c r="L127" s="58">
        <v>12</v>
      </c>
      <c r="M127" s="34">
        <v>4</v>
      </c>
      <c r="N127" s="34">
        <v>1</v>
      </c>
      <c r="O127" s="58">
        <v>0</v>
      </c>
      <c r="P127" s="34">
        <v>4</v>
      </c>
      <c r="Q127" s="58">
        <v>12</v>
      </c>
      <c r="R127" s="34">
        <v>0</v>
      </c>
      <c r="S127" s="34">
        <v>1</v>
      </c>
      <c r="T127" s="34">
        <v>1</v>
      </c>
      <c r="U127" s="61"/>
    </row>
    <row r="128" spans="1:21" s="21" customFormat="1" ht="15" customHeight="1" x14ac:dyDescent="0.25">
      <c r="A128" s="13" t="s">
        <v>290</v>
      </c>
      <c r="B128" s="20" t="s">
        <v>153</v>
      </c>
      <c r="C128" s="77" t="s">
        <v>372</v>
      </c>
      <c r="D128" s="21" t="s">
        <v>52</v>
      </c>
      <c r="E128" s="34">
        <v>3</v>
      </c>
      <c r="F128" s="22">
        <f t="shared" si="36"/>
        <v>0</v>
      </c>
      <c r="G128" s="58">
        <v>0</v>
      </c>
      <c r="H128" s="34">
        <v>0</v>
      </c>
      <c r="I128" s="34">
        <v>0</v>
      </c>
      <c r="J128" s="34">
        <v>0</v>
      </c>
      <c r="K128" s="22">
        <f t="shared" si="37"/>
        <v>6</v>
      </c>
      <c r="L128" s="58">
        <v>0</v>
      </c>
      <c r="M128" s="34">
        <v>0</v>
      </c>
      <c r="N128" s="34">
        <v>0</v>
      </c>
      <c r="O128" s="58">
        <v>0</v>
      </c>
      <c r="P128" s="34">
        <v>6</v>
      </c>
      <c r="Q128" s="58">
        <v>0</v>
      </c>
      <c r="R128" s="34">
        <v>0</v>
      </c>
      <c r="S128" s="34">
        <v>0</v>
      </c>
      <c r="T128" s="34">
        <v>0</v>
      </c>
      <c r="U128" s="61"/>
    </row>
    <row r="129" spans="1:21" s="21" customFormat="1" ht="15" customHeight="1" x14ac:dyDescent="0.25">
      <c r="A129" s="24"/>
      <c r="B129" s="25"/>
      <c r="C129" s="74"/>
      <c r="D129" s="26"/>
      <c r="E129" s="14"/>
      <c r="F129" s="22"/>
      <c r="G129" s="58"/>
      <c r="H129" s="14"/>
      <c r="I129" s="14"/>
      <c r="J129" s="14"/>
      <c r="K129" s="14"/>
      <c r="L129" s="58"/>
      <c r="M129" s="14"/>
      <c r="N129" s="14"/>
      <c r="O129" s="58"/>
      <c r="P129" s="14"/>
      <c r="Q129" s="58"/>
      <c r="R129" s="14"/>
      <c r="S129" s="14"/>
      <c r="T129" s="14"/>
      <c r="U129" s="61"/>
    </row>
    <row r="130" spans="1:21" s="47" customFormat="1" ht="15" customHeight="1" x14ac:dyDescent="0.25">
      <c r="A130" s="51" t="s">
        <v>291</v>
      </c>
      <c r="B130" s="52" t="s">
        <v>22</v>
      </c>
      <c r="C130" s="80"/>
      <c r="D130" s="53"/>
      <c r="E130" s="55">
        <f>SUM(E131:E137)</f>
        <v>12</v>
      </c>
      <c r="F130" s="55">
        <f t="shared" ref="F130:T130" si="38">SUM(F131:F137)</f>
        <v>199</v>
      </c>
      <c r="G130" s="55">
        <f t="shared" si="38"/>
        <v>165</v>
      </c>
      <c r="H130" s="55">
        <f t="shared" si="38"/>
        <v>15</v>
      </c>
      <c r="I130" s="55">
        <f t="shared" si="38"/>
        <v>11</v>
      </c>
      <c r="J130" s="55">
        <f t="shared" si="38"/>
        <v>8</v>
      </c>
      <c r="K130" s="55">
        <f t="shared" si="38"/>
        <v>185</v>
      </c>
      <c r="L130" s="55">
        <f t="shared" si="38"/>
        <v>70</v>
      </c>
      <c r="M130" s="55">
        <f t="shared" si="38"/>
        <v>14</v>
      </c>
      <c r="N130" s="55">
        <f t="shared" si="38"/>
        <v>13</v>
      </c>
      <c r="O130" s="55">
        <f t="shared" si="38"/>
        <v>5</v>
      </c>
      <c r="P130" s="55">
        <f t="shared" si="38"/>
        <v>25</v>
      </c>
      <c r="Q130" s="55">
        <f t="shared" si="38"/>
        <v>36</v>
      </c>
      <c r="R130" s="55">
        <f>SUM(R131:R137)</f>
        <v>22</v>
      </c>
      <c r="S130" s="55">
        <f t="shared" si="38"/>
        <v>7</v>
      </c>
      <c r="T130" s="55">
        <f t="shared" si="38"/>
        <v>1</v>
      </c>
      <c r="U130" s="61"/>
    </row>
    <row r="131" spans="1:21" s="21" customFormat="1" ht="15" customHeight="1" x14ac:dyDescent="0.25">
      <c r="A131" s="13" t="s">
        <v>292</v>
      </c>
      <c r="B131" s="20" t="s">
        <v>97</v>
      </c>
      <c r="C131" s="77" t="s">
        <v>486</v>
      </c>
      <c r="D131" s="26" t="s">
        <v>57</v>
      </c>
      <c r="E131" s="14">
        <v>4</v>
      </c>
      <c r="F131" s="22">
        <f t="shared" ref="F131:F137" si="39">SUM(G131:J131)</f>
        <v>86</v>
      </c>
      <c r="G131" s="58">
        <v>70</v>
      </c>
      <c r="H131" s="14">
        <v>6</v>
      </c>
      <c r="I131" s="14">
        <v>6</v>
      </c>
      <c r="J131" s="14">
        <v>4</v>
      </c>
      <c r="K131" s="22">
        <f t="shared" ref="K131:K137" si="40">SUM(L131:Q131)+R131</f>
        <v>84</v>
      </c>
      <c r="L131" s="58">
        <v>32</v>
      </c>
      <c r="M131" s="14">
        <v>5</v>
      </c>
      <c r="N131" s="14">
        <v>4</v>
      </c>
      <c r="O131" s="58">
        <v>5</v>
      </c>
      <c r="P131" s="14">
        <v>12</v>
      </c>
      <c r="Q131" s="58">
        <v>17</v>
      </c>
      <c r="R131" s="14">
        <v>9</v>
      </c>
      <c r="S131" s="14">
        <v>1</v>
      </c>
      <c r="T131" s="14">
        <v>1</v>
      </c>
      <c r="U131" s="61"/>
    </row>
    <row r="132" spans="1:21" s="21" customFormat="1" ht="15" customHeight="1" x14ac:dyDescent="0.25">
      <c r="A132" s="13" t="s">
        <v>293</v>
      </c>
      <c r="B132" s="20" t="s">
        <v>197</v>
      </c>
      <c r="C132" s="77" t="s">
        <v>489</v>
      </c>
      <c r="D132" s="21" t="s">
        <v>58</v>
      </c>
      <c r="E132" s="14">
        <v>2</v>
      </c>
      <c r="F132" s="22">
        <f t="shared" si="39"/>
        <v>56</v>
      </c>
      <c r="G132" s="58">
        <v>45</v>
      </c>
      <c r="H132" s="14">
        <v>5</v>
      </c>
      <c r="I132" s="14">
        <v>3</v>
      </c>
      <c r="J132" s="14">
        <v>3</v>
      </c>
      <c r="K132" s="22">
        <f t="shared" si="40"/>
        <v>33</v>
      </c>
      <c r="L132" s="58">
        <v>12</v>
      </c>
      <c r="M132" s="14">
        <v>6</v>
      </c>
      <c r="N132" s="14">
        <v>4</v>
      </c>
      <c r="O132" s="58">
        <v>0</v>
      </c>
      <c r="P132" s="14">
        <v>2</v>
      </c>
      <c r="Q132" s="58">
        <v>4</v>
      </c>
      <c r="R132" s="14">
        <v>5</v>
      </c>
      <c r="S132" s="14">
        <v>1</v>
      </c>
      <c r="T132" s="14">
        <v>0</v>
      </c>
      <c r="U132" s="61"/>
    </row>
    <row r="133" spans="1:21" s="21" customFormat="1" ht="15" customHeight="1" x14ac:dyDescent="0.25">
      <c r="A133" s="13" t="s">
        <v>294</v>
      </c>
      <c r="B133" s="20" t="s">
        <v>197</v>
      </c>
      <c r="C133" s="77" t="s">
        <v>489</v>
      </c>
      <c r="D133" s="21" t="s">
        <v>295</v>
      </c>
      <c r="E133" s="14">
        <v>2</v>
      </c>
      <c r="F133" s="22">
        <f t="shared" si="39"/>
        <v>57</v>
      </c>
      <c r="G133" s="58">
        <v>50</v>
      </c>
      <c r="H133" s="14">
        <v>4</v>
      </c>
      <c r="I133" s="14">
        <v>2</v>
      </c>
      <c r="J133" s="14">
        <v>1</v>
      </c>
      <c r="K133" s="22">
        <f t="shared" si="40"/>
        <v>29</v>
      </c>
      <c r="L133" s="58">
        <v>6</v>
      </c>
      <c r="M133" s="14">
        <v>2</v>
      </c>
      <c r="N133" s="14">
        <v>4</v>
      </c>
      <c r="O133" s="58">
        <v>0</v>
      </c>
      <c r="P133" s="14">
        <v>4</v>
      </c>
      <c r="Q133" s="58">
        <v>9</v>
      </c>
      <c r="R133" s="14">
        <v>4</v>
      </c>
      <c r="S133" s="14">
        <v>1</v>
      </c>
      <c r="T133" s="14">
        <v>0</v>
      </c>
      <c r="U133" s="61"/>
    </row>
    <row r="134" spans="1:21" s="21" customFormat="1" ht="15" customHeight="1" x14ac:dyDescent="0.25">
      <c r="A134" s="13" t="s">
        <v>296</v>
      </c>
      <c r="B134" s="20" t="s">
        <v>297</v>
      </c>
      <c r="C134" s="77" t="s">
        <v>491</v>
      </c>
      <c r="D134" s="21" t="s">
        <v>59</v>
      </c>
      <c r="E134" s="37">
        <v>1</v>
      </c>
      <c r="F134" s="22">
        <f t="shared" si="39"/>
        <v>0</v>
      </c>
      <c r="G134" s="58">
        <v>0</v>
      </c>
      <c r="H134" s="37">
        <v>0</v>
      </c>
      <c r="I134" s="37">
        <v>0</v>
      </c>
      <c r="J134" s="37">
        <v>0</v>
      </c>
      <c r="K134" s="22">
        <f t="shared" si="40"/>
        <v>10</v>
      </c>
      <c r="L134" s="58">
        <v>5</v>
      </c>
      <c r="M134" s="37">
        <v>0</v>
      </c>
      <c r="N134" s="37">
        <v>0</v>
      </c>
      <c r="O134" s="58">
        <v>0</v>
      </c>
      <c r="P134" s="37">
        <v>2</v>
      </c>
      <c r="Q134" s="58">
        <v>2</v>
      </c>
      <c r="R134" s="37">
        <v>1</v>
      </c>
      <c r="S134" s="37">
        <v>1</v>
      </c>
      <c r="T134" s="37">
        <v>0</v>
      </c>
      <c r="U134" s="61"/>
    </row>
    <row r="135" spans="1:21" s="21" customFormat="1" ht="15" customHeight="1" x14ac:dyDescent="0.25">
      <c r="A135" s="13" t="s">
        <v>298</v>
      </c>
      <c r="B135" s="20" t="s">
        <v>297</v>
      </c>
      <c r="C135" s="77" t="s">
        <v>491</v>
      </c>
      <c r="D135" s="21" t="s">
        <v>60</v>
      </c>
      <c r="E135" s="37">
        <v>1</v>
      </c>
      <c r="F135" s="22">
        <f t="shared" si="39"/>
        <v>0</v>
      </c>
      <c r="G135" s="58">
        <v>0</v>
      </c>
      <c r="H135" s="37">
        <v>0</v>
      </c>
      <c r="I135" s="37">
        <v>0</v>
      </c>
      <c r="J135" s="37">
        <v>0</v>
      </c>
      <c r="K135" s="22">
        <f t="shared" si="40"/>
        <v>7</v>
      </c>
      <c r="L135" s="58">
        <v>5</v>
      </c>
      <c r="M135" s="37">
        <v>0</v>
      </c>
      <c r="N135" s="37">
        <v>0</v>
      </c>
      <c r="O135" s="58">
        <v>0</v>
      </c>
      <c r="P135" s="37">
        <v>2</v>
      </c>
      <c r="Q135" s="58">
        <v>0</v>
      </c>
      <c r="R135" s="37">
        <v>0</v>
      </c>
      <c r="S135" s="37">
        <v>1</v>
      </c>
      <c r="T135" s="37">
        <v>0</v>
      </c>
      <c r="U135" s="61"/>
    </row>
    <row r="136" spans="1:21" s="21" customFormat="1" ht="15" customHeight="1" x14ac:dyDescent="0.25">
      <c r="A136" s="13" t="s">
        <v>299</v>
      </c>
      <c r="B136" s="20" t="s">
        <v>297</v>
      </c>
      <c r="C136" s="77" t="s">
        <v>491</v>
      </c>
      <c r="D136" s="21" t="s">
        <v>61</v>
      </c>
      <c r="E136" s="37">
        <v>1</v>
      </c>
      <c r="F136" s="22">
        <f t="shared" si="39"/>
        <v>0</v>
      </c>
      <c r="G136" s="58">
        <v>0</v>
      </c>
      <c r="H136" s="37">
        <v>0</v>
      </c>
      <c r="I136" s="37">
        <v>0</v>
      </c>
      <c r="J136" s="37">
        <v>0</v>
      </c>
      <c r="K136" s="22">
        <f t="shared" si="40"/>
        <v>10</v>
      </c>
      <c r="L136" s="58">
        <v>5</v>
      </c>
      <c r="M136" s="37">
        <v>1</v>
      </c>
      <c r="N136" s="37">
        <v>1</v>
      </c>
      <c r="O136" s="58">
        <v>0</v>
      </c>
      <c r="P136" s="37">
        <v>1</v>
      </c>
      <c r="Q136" s="58">
        <v>1</v>
      </c>
      <c r="R136" s="37">
        <v>1</v>
      </c>
      <c r="S136" s="37">
        <v>1</v>
      </c>
      <c r="T136" s="37">
        <v>0</v>
      </c>
      <c r="U136" s="61"/>
    </row>
    <row r="137" spans="1:21" s="21" customFormat="1" ht="15" customHeight="1" x14ac:dyDescent="0.25">
      <c r="A137" s="13" t="s">
        <v>300</v>
      </c>
      <c r="B137" s="20" t="s">
        <v>297</v>
      </c>
      <c r="C137" s="77" t="s">
        <v>491</v>
      </c>
      <c r="D137" s="21" t="s">
        <v>301</v>
      </c>
      <c r="E137" s="37">
        <v>1</v>
      </c>
      <c r="F137" s="22">
        <f t="shared" si="39"/>
        <v>0</v>
      </c>
      <c r="G137" s="58">
        <v>0</v>
      </c>
      <c r="H137" s="37">
        <v>0</v>
      </c>
      <c r="I137" s="37">
        <v>0</v>
      </c>
      <c r="J137" s="37">
        <v>0</v>
      </c>
      <c r="K137" s="22">
        <f t="shared" si="40"/>
        <v>12</v>
      </c>
      <c r="L137" s="58">
        <v>5</v>
      </c>
      <c r="M137" s="37">
        <v>0</v>
      </c>
      <c r="N137" s="37">
        <v>0</v>
      </c>
      <c r="O137" s="58">
        <v>0</v>
      </c>
      <c r="P137" s="37">
        <v>2</v>
      </c>
      <c r="Q137" s="58">
        <v>3</v>
      </c>
      <c r="R137" s="37">
        <v>2</v>
      </c>
      <c r="S137" s="37">
        <v>1</v>
      </c>
      <c r="T137" s="37">
        <v>0</v>
      </c>
      <c r="U137" s="61"/>
    </row>
    <row r="138" spans="1:21" s="21" customFormat="1" ht="15" customHeight="1" x14ac:dyDescent="0.25">
      <c r="A138" s="13"/>
      <c r="B138" s="20"/>
      <c r="C138" s="77"/>
      <c r="E138" s="37"/>
      <c r="F138" s="22"/>
      <c r="G138" s="58"/>
      <c r="H138" s="37"/>
      <c r="I138" s="37"/>
      <c r="J138" s="37"/>
      <c r="K138" s="14"/>
      <c r="L138" s="58"/>
      <c r="M138" s="37"/>
      <c r="N138" s="37"/>
      <c r="O138" s="58"/>
      <c r="P138" s="37"/>
      <c r="Q138" s="58"/>
      <c r="R138" s="37"/>
      <c r="S138" s="37"/>
      <c r="T138" s="37"/>
      <c r="U138" s="61"/>
    </row>
    <row r="139" spans="1:21" s="47" customFormat="1" ht="15" customHeight="1" x14ac:dyDescent="0.25">
      <c r="A139" s="45" t="s">
        <v>302</v>
      </c>
      <c r="B139" s="46" t="s">
        <v>62</v>
      </c>
      <c r="C139" s="75"/>
      <c r="D139" s="53"/>
      <c r="E139" s="15">
        <f>SUM(E140:E145)</f>
        <v>5</v>
      </c>
      <c r="F139" s="15">
        <f t="shared" ref="F139:T139" si="41">SUM(F140:F145)</f>
        <v>119</v>
      </c>
      <c r="G139" s="15">
        <f t="shared" si="41"/>
        <v>105</v>
      </c>
      <c r="H139" s="15">
        <f t="shared" si="41"/>
        <v>13</v>
      </c>
      <c r="I139" s="15">
        <f t="shared" si="41"/>
        <v>1</v>
      </c>
      <c r="J139" s="15">
        <f t="shared" si="41"/>
        <v>0</v>
      </c>
      <c r="K139" s="15">
        <f t="shared" si="41"/>
        <v>193</v>
      </c>
      <c r="L139" s="15">
        <f t="shared" si="41"/>
        <v>50</v>
      </c>
      <c r="M139" s="15">
        <f t="shared" si="41"/>
        <v>8</v>
      </c>
      <c r="N139" s="15">
        <f t="shared" si="41"/>
        <v>13</v>
      </c>
      <c r="O139" s="15">
        <f t="shared" si="41"/>
        <v>6</v>
      </c>
      <c r="P139" s="15">
        <f t="shared" si="41"/>
        <v>19</v>
      </c>
      <c r="Q139" s="15">
        <f t="shared" si="41"/>
        <v>87</v>
      </c>
      <c r="R139" s="15">
        <f>SUM(R140:R145)</f>
        <v>10</v>
      </c>
      <c r="S139" s="15">
        <f t="shared" si="41"/>
        <v>4</v>
      </c>
      <c r="T139" s="15">
        <f t="shared" si="41"/>
        <v>0</v>
      </c>
      <c r="U139" s="61"/>
    </row>
    <row r="140" spans="1:21" s="21" customFormat="1" ht="15" customHeight="1" x14ac:dyDescent="0.25">
      <c r="A140" s="13" t="s">
        <v>303</v>
      </c>
      <c r="B140" s="20" t="s">
        <v>97</v>
      </c>
      <c r="C140" s="77" t="s">
        <v>486</v>
      </c>
      <c r="D140" s="21" t="s">
        <v>63</v>
      </c>
      <c r="E140" s="14">
        <v>3</v>
      </c>
      <c r="F140" s="22">
        <f t="shared" ref="F140:F145" si="42">SUM(G140:J140)</f>
        <v>82</v>
      </c>
      <c r="G140" s="58">
        <v>72</v>
      </c>
      <c r="H140" s="14">
        <v>9</v>
      </c>
      <c r="I140" s="14">
        <v>1</v>
      </c>
      <c r="J140" s="14">
        <v>0</v>
      </c>
      <c r="K140" s="22">
        <f t="shared" ref="K140:K145" si="43">SUM(L140:Q140)+R140</f>
        <v>115</v>
      </c>
      <c r="L140" s="58">
        <v>40</v>
      </c>
      <c r="M140" s="14">
        <v>6</v>
      </c>
      <c r="N140" s="14">
        <v>9</v>
      </c>
      <c r="O140" s="58">
        <v>6</v>
      </c>
      <c r="P140" s="14">
        <v>10</v>
      </c>
      <c r="Q140" s="58">
        <v>42</v>
      </c>
      <c r="R140" s="14">
        <v>2</v>
      </c>
      <c r="S140" s="14">
        <v>1</v>
      </c>
      <c r="T140" s="14">
        <v>0</v>
      </c>
      <c r="U140" s="61"/>
    </row>
    <row r="141" spans="1:21" s="21" customFormat="1" ht="15" customHeight="1" x14ac:dyDescent="0.25">
      <c r="A141" s="13" t="s">
        <v>304</v>
      </c>
      <c r="B141" s="20" t="s">
        <v>197</v>
      </c>
      <c r="C141" s="77" t="s">
        <v>489</v>
      </c>
      <c r="D141" s="21" t="s">
        <v>64</v>
      </c>
      <c r="E141" s="14">
        <v>1</v>
      </c>
      <c r="F141" s="22">
        <f t="shared" si="42"/>
        <v>11</v>
      </c>
      <c r="G141" s="58">
        <v>10</v>
      </c>
      <c r="H141" s="14">
        <v>1</v>
      </c>
      <c r="I141" s="14">
        <v>0</v>
      </c>
      <c r="J141" s="14">
        <v>0</v>
      </c>
      <c r="K141" s="22">
        <f t="shared" si="43"/>
        <v>17</v>
      </c>
      <c r="L141" s="58">
        <v>6</v>
      </c>
      <c r="M141" s="14">
        <v>1</v>
      </c>
      <c r="N141" s="14">
        <v>2</v>
      </c>
      <c r="O141" s="58">
        <v>0</v>
      </c>
      <c r="P141" s="14">
        <v>1</v>
      </c>
      <c r="Q141" s="58">
        <v>4</v>
      </c>
      <c r="R141" s="14">
        <v>3</v>
      </c>
      <c r="S141" s="14">
        <v>1</v>
      </c>
      <c r="T141" s="14">
        <v>0</v>
      </c>
      <c r="U141" s="61"/>
    </row>
    <row r="142" spans="1:21" s="21" customFormat="1" ht="15" customHeight="1" x14ac:dyDescent="0.25">
      <c r="A142" s="13" t="s">
        <v>478</v>
      </c>
      <c r="B142" s="20" t="s">
        <v>153</v>
      </c>
      <c r="C142" s="77" t="s">
        <v>372</v>
      </c>
      <c r="D142" s="21" t="s">
        <v>479</v>
      </c>
      <c r="E142" s="14">
        <v>0</v>
      </c>
      <c r="F142" s="22">
        <f t="shared" si="42"/>
        <v>0</v>
      </c>
      <c r="G142" s="58">
        <v>0</v>
      </c>
      <c r="H142" s="14">
        <v>0</v>
      </c>
      <c r="I142" s="14">
        <v>0</v>
      </c>
      <c r="J142" s="14">
        <v>0</v>
      </c>
      <c r="K142" s="22">
        <f t="shared" si="43"/>
        <v>4</v>
      </c>
      <c r="L142" s="58">
        <v>0</v>
      </c>
      <c r="M142" s="14">
        <v>0</v>
      </c>
      <c r="N142" s="14">
        <v>0</v>
      </c>
      <c r="O142" s="58">
        <v>0</v>
      </c>
      <c r="P142" s="14">
        <v>0</v>
      </c>
      <c r="Q142" s="58">
        <v>4</v>
      </c>
      <c r="R142" s="14">
        <v>0</v>
      </c>
      <c r="S142" s="14">
        <v>0</v>
      </c>
      <c r="T142" s="14">
        <v>0</v>
      </c>
      <c r="U142" s="61"/>
    </row>
    <row r="143" spans="1:21" s="21" customFormat="1" ht="15" customHeight="1" x14ac:dyDescent="0.25">
      <c r="A143" s="13" t="s">
        <v>305</v>
      </c>
      <c r="B143" s="20" t="s">
        <v>197</v>
      </c>
      <c r="C143" s="77" t="s">
        <v>489</v>
      </c>
      <c r="D143" s="21" t="s">
        <v>65</v>
      </c>
      <c r="E143" s="14">
        <v>1</v>
      </c>
      <c r="F143" s="22">
        <f t="shared" si="42"/>
        <v>26</v>
      </c>
      <c r="G143" s="58">
        <v>23</v>
      </c>
      <c r="H143" s="14">
        <v>3</v>
      </c>
      <c r="I143" s="14">
        <v>0</v>
      </c>
      <c r="J143" s="14">
        <v>0</v>
      </c>
      <c r="K143" s="22">
        <f t="shared" si="43"/>
        <v>55</v>
      </c>
      <c r="L143" s="58">
        <v>4</v>
      </c>
      <c r="M143" s="14">
        <v>1</v>
      </c>
      <c r="N143" s="14">
        <v>2</v>
      </c>
      <c r="O143" s="58">
        <v>0</v>
      </c>
      <c r="P143" s="14">
        <v>8</v>
      </c>
      <c r="Q143" s="58">
        <v>35</v>
      </c>
      <c r="R143" s="14">
        <v>5</v>
      </c>
      <c r="S143" s="14">
        <v>1</v>
      </c>
      <c r="T143" s="14">
        <v>0</v>
      </c>
      <c r="U143" s="61"/>
    </row>
    <row r="144" spans="1:21" s="21" customFormat="1" ht="15" customHeight="1" x14ac:dyDescent="0.25">
      <c r="A144" s="24" t="s">
        <v>306</v>
      </c>
      <c r="B144" s="25" t="s">
        <v>188</v>
      </c>
      <c r="C144" s="74" t="s">
        <v>488</v>
      </c>
      <c r="D144" s="21" t="s">
        <v>307</v>
      </c>
      <c r="E144" s="14">
        <v>0</v>
      </c>
      <c r="F144" s="22">
        <f t="shared" si="42"/>
        <v>0</v>
      </c>
      <c r="G144" s="58">
        <v>0</v>
      </c>
      <c r="H144" s="14">
        <v>0</v>
      </c>
      <c r="I144" s="14">
        <v>0</v>
      </c>
      <c r="J144" s="14">
        <v>0</v>
      </c>
      <c r="K144" s="22">
        <f t="shared" si="43"/>
        <v>0</v>
      </c>
      <c r="L144" s="58">
        <v>0</v>
      </c>
      <c r="M144" s="14">
        <v>0</v>
      </c>
      <c r="N144" s="14">
        <v>0</v>
      </c>
      <c r="O144" s="58">
        <v>0</v>
      </c>
      <c r="P144" s="14">
        <v>0</v>
      </c>
      <c r="Q144" s="58">
        <v>0</v>
      </c>
      <c r="R144" s="14">
        <v>0</v>
      </c>
      <c r="S144" s="14">
        <v>1</v>
      </c>
      <c r="T144" s="14">
        <v>0</v>
      </c>
      <c r="U144" s="61"/>
    </row>
    <row r="145" spans="1:21" s="21" customFormat="1" ht="15" customHeight="1" x14ac:dyDescent="0.25">
      <c r="A145" s="13" t="s">
        <v>308</v>
      </c>
      <c r="B145" s="20" t="s">
        <v>153</v>
      </c>
      <c r="C145" s="77" t="s">
        <v>372</v>
      </c>
      <c r="D145" s="26" t="s">
        <v>66</v>
      </c>
      <c r="E145" s="14">
        <v>0</v>
      </c>
      <c r="F145" s="22">
        <f t="shared" si="42"/>
        <v>0</v>
      </c>
      <c r="G145" s="58">
        <v>0</v>
      </c>
      <c r="H145" s="14">
        <v>0</v>
      </c>
      <c r="I145" s="14">
        <v>0</v>
      </c>
      <c r="J145" s="14">
        <v>0</v>
      </c>
      <c r="K145" s="22">
        <f t="shared" si="43"/>
        <v>2</v>
      </c>
      <c r="L145" s="58">
        <v>0</v>
      </c>
      <c r="M145" s="14">
        <v>0</v>
      </c>
      <c r="N145" s="14">
        <v>0</v>
      </c>
      <c r="O145" s="58">
        <v>0</v>
      </c>
      <c r="P145" s="14">
        <v>0</v>
      </c>
      <c r="Q145" s="58">
        <v>2</v>
      </c>
      <c r="R145" s="14">
        <v>0</v>
      </c>
      <c r="S145" s="14">
        <v>0</v>
      </c>
      <c r="T145" s="14">
        <v>0</v>
      </c>
      <c r="U145" s="61"/>
    </row>
    <row r="146" spans="1:21" s="21" customFormat="1" ht="15" customHeight="1" x14ac:dyDescent="0.25">
      <c r="A146" s="13"/>
      <c r="B146" s="20"/>
      <c r="C146" s="77"/>
      <c r="D146" s="26"/>
      <c r="E146" s="14"/>
      <c r="F146" s="22"/>
      <c r="G146" s="58"/>
      <c r="H146" s="14"/>
      <c r="I146" s="14"/>
      <c r="J146" s="14"/>
      <c r="K146" s="14"/>
      <c r="L146" s="58"/>
      <c r="M146" s="14"/>
      <c r="N146" s="14"/>
      <c r="O146" s="58"/>
      <c r="P146" s="14"/>
      <c r="Q146" s="58"/>
      <c r="R146" s="14"/>
      <c r="S146" s="14"/>
      <c r="T146" s="14"/>
      <c r="U146" s="61"/>
    </row>
    <row r="147" spans="1:21" s="47" customFormat="1" ht="15" customHeight="1" x14ac:dyDescent="0.25">
      <c r="A147" s="45" t="s">
        <v>309</v>
      </c>
      <c r="B147" s="46" t="s">
        <v>67</v>
      </c>
      <c r="C147" s="75"/>
      <c r="D147" s="50"/>
      <c r="E147" s="15">
        <f>SUM(E148:E152)</f>
        <v>12</v>
      </c>
      <c r="F147" s="15">
        <f t="shared" ref="F147:T147" si="44">SUM(F148:F152)</f>
        <v>226</v>
      </c>
      <c r="G147" s="15">
        <f t="shared" si="44"/>
        <v>207</v>
      </c>
      <c r="H147" s="15">
        <f t="shared" si="44"/>
        <v>14</v>
      </c>
      <c r="I147" s="15">
        <f t="shared" si="44"/>
        <v>4</v>
      </c>
      <c r="J147" s="15">
        <f t="shared" si="44"/>
        <v>1</v>
      </c>
      <c r="K147" s="15">
        <f t="shared" si="44"/>
        <v>225</v>
      </c>
      <c r="L147" s="15">
        <f t="shared" si="44"/>
        <v>23</v>
      </c>
      <c r="M147" s="15">
        <f t="shared" si="44"/>
        <v>8</v>
      </c>
      <c r="N147" s="15">
        <f t="shared" si="44"/>
        <v>4</v>
      </c>
      <c r="O147" s="15">
        <f t="shared" si="44"/>
        <v>40</v>
      </c>
      <c r="P147" s="15">
        <f t="shared" si="44"/>
        <v>17</v>
      </c>
      <c r="Q147" s="15">
        <f t="shared" si="44"/>
        <v>123</v>
      </c>
      <c r="R147" s="15">
        <f>SUM(R148:R152)</f>
        <v>10</v>
      </c>
      <c r="S147" s="15">
        <f t="shared" si="44"/>
        <v>5</v>
      </c>
      <c r="T147" s="15">
        <f t="shared" si="44"/>
        <v>1</v>
      </c>
      <c r="U147" s="61"/>
    </row>
    <row r="148" spans="1:21" s="21" customFormat="1" ht="15" customHeight="1" x14ac:dyDescent="0.25">
      <c r="A148" s="24" t="s">
        <v>310</v>
      </c>
      <c r="B148" s="25" t="s">
        <v>149</v>
      </c>
      <c r="C148" s="74" t="s">
        <v>483</v>
      </c>
      <c r="D148" s="26" t="s">
        <v>311</v>
      </c>
      <c r="E148" s="14">
        <v>7</v>
      </c>
      <c r="F148" s="22">
        <f t="shared" ref="F148:F152" si="45">SUM(G148:J148)</f>
        <v>204</v>
      </c>
      <c r="G148" s="58">
        <v>187</v>
      </c>
      <c r="H148" s="14">
        <v>12</v>
      </c>
      <c r="I148" s="14">
        <v>4</v>
      </c>
      <c r="J148" s="14">
        <v>1</v>
      </c>
      <c r="K148" s="22">
        <f>SUM(L148:Q148)+R148</f>
        <v>196</v>
      </c>
      <c r="L148" s="58">
        <v>14</v>
      </c>
      <c r="M148" s="14">
        <v>7</v>
      </c>
      <c r="N148" s="14">
        <v>4</v>
      </c>
      <c r="O148" s="58">
        <v>40</v>
      </c>
      <c r="P148" s="14">
        <v>10</v>
      </c>
      <c r="Q148" s="58">
        <v>113</v>
      </c>
      <c r="R148" s="14">
        <v>8</v>
      </c>
      <c r="S148" s="14">
        <v>3</v>
      </c>
      <c r="T148" s="14">
        <v>1</v>
      </c>
      <c r="U148" s="61"/>
    </row>
    <row r="149" spans="1:21" s="21" customFormat="1" ht="15" customHeight="1" x14ac:dyDescent="0.25">
      <c r="A149" s="24" t="s">
        <v>312</v>
      </c>
      <c r="B149" s="25" t="s">
        <v>197</v>
      </c>
      <c r="C149" s="74" t="s">
        <v>489</v>
      </c>
      <c r="D149" s="21" t="s">
        <v>68</v>
      </c>
      <c r="E149" s="14">
        <v>1</v>
      </c>
      <c r="F149" s="22">
        <f t="shared" si="45"/>
        <v>11</v>
      </c>
      <c r="G149" s="58">
        <v>10</v>
      </c>
      <c r="H149" s="14">
        <v>1</v>
      </c>
      <c r="I149" s="14">
        <v>0</v>
      </c>
      <c r="J149" s="14">
        <v>0</v>
      </c>
      <c r="K149" s="22">
        <f>SUM(L149:Q149)+R149</f>
        <v>18</v>
      </c>
      <c r="L149" s="58">
        <v>4</v>
      </c>
      <c r="M149" s="14">
        <v>0</v>
      </c>
      <c r="N149" s="14">
        <v>0</v>
      </c>
      <c r="O149" s="58">
        <v>0</v>
      </c>
      <c r="P149" s="14">
        <v>4</v>
      </c>
      <c r="Q149" s="58">
        <v>10</v>
      </c>
      <c r="R149" s="14">
        <v>0</v>
      </c>
      <c r="S149" s="14">
        <v>1</v>
      </c>
      <c r="T149" s="14">
        <v>0</v>
      </c>
      <c r="U149" s="61"/>
    </row>
    <row r="150" spans="1:21" s="21" customFormat="1" ht="15" customHeight="1" x14ac:dyDescent="0.25">
      <c r="A150" s="13" t="s">
        <v>313</v>
      </c>
      <c r="B150" s="20" t="s">
        <v>153</v>
      </c>
      <c r="C150" s="77" t="s">
        <v>372</v>
      </c>
      <c r="D150" s="26" t="s">
        <v>314</v>
      </c>
      <c r="E150" s="14">
        <v>1</v>
      </c>
      <c r="F150" s="22">
        <f t="shared" si="45"/>
        <v>0</v>
      </c>
      <c r="G150" s="58">
        <v>0</v>
      </c>
      <c r="H150" s="14">
        <v>0</v>
      </c>
      <c r="I150" s="14">
        <v>0</v>
      </c>
      <c r="J150" s="14">
        <v>0</v>
      </c>
      <c r="K150" s="22">
        <f>SUM(L150:Q150)+R150</f>
        <v>1</v>
      </c>
      <c r="L150" s="58">
        <v>0</v>
      </c>
      <c r="M150" s="14">
        <v>0</v>
      </c>
      <c r="N150" s="14">
        <v>0</v>
      </c>
      <c r="O150" s="58">
        <v>0</v>
      </c>
      <c r="P150" s="14">
        <v>1</v>
      </c>
      <c r="Q150" s="58">
        <v>0</v>
      </c>
      <c r="R150" s="14">
        <v>0</v>
      </c>
      <c r="S150" s="14">
        <v>0</v>
      </c>
      <c r="T150" s="14">
        <v>0</v>
      </c>
      <c r="U150" s="61"/>
    </row>
    <row r="151" spans="1:21" s="21" customFormat="1" ht="15" customHeight="1" x14ac:dyDescent="0.25">
      <c r="A151" s="13" t="s">
        <v>315</v>
      </c>
      <c r="B151" s="20" t="s">
        <v>197</v>
      </c>
      <c r="C151" s="77" t="s">
        <v>489</v>
      </c>
      <c r="D151" s="21" t="s">
        <v>69</v>
      </c>
      <c r="E151" s="14">
        <v>1</v>
      </c>
      <c r="F151" s="22">
        <f t="shared" si="45"/>
        <v>11</v>
      </c>
      <c r="G151" s="58">
        <v>10</v>
      </c>
      <c r="H151" s="14">
        <v>1</v>
      </c>
      <c r="I151" s="14">
        <v>0</v>
      </c>
      <c r="J151" s="14">
        <v>0</v>
      </c>
      <c r="K151" s="22">
        <f>SUM(L151:Q151)+R151</f>
        <v>9</v>
      </c>
      <c r="L151" s="58">
        <v>5</v>
      </c>
      <c r="M151" s="14">
        <v>1</v>
      </c>
      <c r="N151" s="14">
        <v>0</v>
      </c>
      <c r="O151" s="58">
        <v>0</v>
      </c>
      <c r="P151" s="14">
        <v>1</v>
      </c>
      <c r="Q151" s="58">
        <v>0</v>
      </c>
      <c r="R151" s="14">
        <v>2</v>
      </c>
      <c r="S151" s="14">
        <v>1</v>
      </c>
      <c r="T151" s="14">
        <v>0</v>
      </c>
      <c r="U151" s="61"/>
    </row>
    <row r="152" spans="1:21" s="21" customFormat="1" ht="15" customHeight="1" x14ac:dyDescent="0.25">
      <c r="A152" s="13" t="s">
        <v>316</v>
      </c>
      <c r="B152" s="20" t="s">
        <v>297</v>
      </c>
      <c r="C152" s="77" t="s">
        <v>485</v>
      </c>
      <c r="D152" s="21" t="s">
        <v>70</v>
      </c>
      <c r="E152" s="14">
        <v>2</v>
      </c>
      <c r="F152" s="22">
        <f t="shared" si="45"/>
        <v>0</v>
      </c>
      <c r="G152" s="58">
        <v>0</v>
      </c>
      <c r="H152" s="14">
        <v>0</v>
      </c>
      <c r="I152" s="14">
        <v>0</v>
      </c>
      <c r="J152" s="14">
        <v>0</v>
      </c>
      <c r="K152" s="22">
        <f>SUM(L152:Q152)+R152</f>
        <v>1</v>
      </c>
      <c r="L152" s="58">
        <v>0</v>
      </c>
      <c r="M152" s="14">
        <v>0</v>
      </c>
      <c r="N152" s="14">
        <v>0</v>
      </c>
      <c r="O152" s="58">
        <v>0</v>
      </c>
      <c r="P152" s="14">
        <v>1</v>
      </c>
      <c r="Q152" s="58">
        <v>0</v>
      </c>
      <c r="R152" s="14">
        <v>0</v>
      </c>
      <c r="S152" s="14">
        <v>0</v>
      </c>
      <c r="T152" s="14">
        <v>0</v>
      </c>
      <c r="U152" s="61"/>
    </row>
    <row r="153" spans="1:21" s="21" customFormat="1" ht="15" customHeight="1" x14ac:dyDescent="0.25">
      <c r="A153" s="13"/>
      <c r="B153" s="20"/>
      <c r="C153" s="77"/>
      <c r="E153" s="14"/>
      <c r="F153" s="22"/>
      <c r="G153" s="58"/>
      <c r="H153" s="14"/>
      <c r="I153" s="14"/>
      <c r="J153" s="14"/>
      <c r="K153" s="14"/>
      <c r="L153" s="58"/>
      <c r="M153" s="14"/>
      <c r="N153" s="14"/>
      <c r="O153" s="58"/>
      <c r="P153" s="14"/>
      <c r="Q153" s="58"/>
      <c r="R153" s="14"/>
      <c r="S153" s="14"/>
      <c r="T153" s="14"/>
      <c r="U153" s="61"/>
    </row>
    <row r="154" spans="1:21" s="47" customFormat="1" ht="15" customHeight="1" x14ac:dyDescent="0.25">
      <c r="A154" s="45" t="s">
        <v>317</v>
      </c>
      <c r="B154" s="49" t="s">
        <v>71</v>
      </c>
      <c r="C154" s="75"/>
      <c r="E154" s="15">
        <f>SUM(E155:E158)</f>
        <v>12</v>
      </c>
      <c r="F154" s="15">
        <f t="shared" ref="F154:T154" si="46">SUM(F155:F158)</f>
        <v>272</v>
      </c>
      <c r="G154" s="15">
        <f t="shared" si="46"/>
        <v>223</v>
      </c>
      <c r="H154" s="15">
        <f t="shared" si="46"/>
        <v>9</v>
      </c>
      <c r="I154" s="15">
        <f t="shared" si="46"/>
        <v>9</v>
      </c>
      <c r="J154" s="15">
        <f t="shared" si="46"/>
        <v>31</v>
      </c>
      <c r="K154" s="15">
        <f t="shared" si="46"/>
        <v>210</v>
      </c>
      <c r="L154" s="15">
        <f t="shared" si="46"/>
        <v>46</v>
      </c>
      <c r="M154" s="15">
        <f t="shared" si="46"/>
        <v>11</v>
      </c>
      <c r="N154" s="15">
        <f t="shared" si="46"/>
        <v>10</v>
      </c>
      <c r="O154" s="15">
        <f t="shared" si="46"/>
        <v>11</v>
      </c>
      <c r="P154" s="15">
        <f t="shared" si="46"/>
        <v>24</v>
      </c>
      <c r="Q154" s="15">
        <f t="shared" si="46"/>
        <v>98</v>
      </c>
      <c r="R154" s="15">
        <f>SUM(R155:R158)</f>
        <v>10</v>
      </c>
      <c r="S154" s="15">
        <f t="shared" si="46"/>
        <v>2</v>
      </c>
      <c r="T154" s="15">
        <f t="shared" si="46"/>
        <v>1</v>
      </c>
      <c r="U154" s="61"/>
    </row>
    <row r="155" spans="1:21" s="21" customFormat="1" ht="15" customHeight="1" x14ac:dyDescent="0.25">
      <c r="A155" s="24" t="s">
        <v>318</v>
      </c>
      <c r="B155" s="25" t="s">
        <v>149</v>
      </c>
      <c r="C155" s="74" t="s">
        <v>483</v>
      </c>
      <c r="D155" s="26" t="s">
        <v>319</v>
      </c>
      <c r="E155" s="14">
        <v>6</v>
      </c>
      <c r="F155" s="22">
        <f t="shared" ref="F155:F158" si="47">SUM(G155:J155)</f>
        <v>196</v>
      </c>
      <c r="G155" s="58">
        <v>156</v>
      </c>
      <c r="H155" s="14">
        <v>9</v>
      </c>
      <c r="I155" s="14">
        <v>8</v>
      </c>
      <c r="J155" s="14">
        <v>23</v>
      </c>
      <c r="K155" s="22">
        <f>SUM(L155:Q155)+R155</f>
        <v>118</v>
      </c>
      <c r="L155" s="58">
        <v>22</v>
      </c>
      <c r="M155" s="14">
        <v>9</v>
      </c>
      <c r="N155" s="14">
        <v>8</v>
      </c>
      <c r="O155" s="58">
        <v>8</v>
      </c>
      <c r="P155" s="14">
        <v>16</v>
      </c>
      <c r="Q155" s="58">
        <v>51</v>
      </c>
      <c r="R155" s="36">
        <v>4</v>
      </c>
      <c r="S155" s="14">
        <v>1</v>
      </c>
      <c r="T155" s="14">
        <v>1</v>
      </c>
      <c r="U155" s="61"/>
    </row>
    <row r="156" spans="1:21" s="21" customFormat="1" ht="15" customHeight="1" x14ac:dyDescent="0.25">
      <c r="A156" s="13" t="s">
        <v>320</v>
      </c>
      <c r="B156" s="20" t="s">
        <v>97</v>
      </c>
      <c r="C156" s="77" t="s">
        <v>486</v>
      </c>
      <c r="D156" s="21" t="s">
        <v>72</v>
      </c>
      <c r="E156" s="14">
        <v>3</v>
      </c>
      <c r="F156" s="22">
        <f t="shared" si="47"/>
        <v>76</v>
      </c>
      <c r="G156" s="58">
        <v>67</v>
      </c>
      <c r="H156" s="14">
        <v>0</v>
      </c>
      <c r="I156" s="14">
        <v>1</v>
      </c>
      <c r="J156" s="14">
        <v>8</v>
      </c>
      <c r="K156" s="22">
        <f>SUM(L156:Q156)+R156</f>
        <v>84</v>
      </c>
      <c r="L156" s="58">
        <v>24</v>
      </c>
      <c r="M156" s="14">
        <v>2</v>
      </c>
      <c r="N156" s="14">
        <v>2</v>
      </c>
      <c r="O156" s="58">
        <v>3</v>
      </c>
      <c r="P156" s="14">
        <v>4</v>
      </c>
      <c r="Q156" s="58">
        <v>43</v>
      </c>
      <c r="R156" s="14">
        <v>6</v>
      </c>
      <c r="S156" s="14">
        <v>1</v>
      </c>
      <c r="T156" s="14">
        <v>0</v>
      </c>
      <c r="U156" s="61"/>
    </row>
    <row r="157" spans="1:21" s="21" customFormat="1" ht="15" customHeight="1" x14ac:dyDescent="0.25">
      <c r="A157" s="13" t="s">
        <v>321</v>
      </c>
      <c r="B157" s="20" t="s">
        <v>188</v>
      </c>
      <c r="C157" s="77" t="s">
        <v>488</v>
      </c>
      <c r="D157" s="26" t="s">
        <v>322</v>
      </c>
      <c r="E157" s="14">
        <v>1</v>
      </c>
      <c r="F157" s="22">
        <f t="shared" si="47"/>
        <v>0</v>
      </c>
      <c r="G157" s="58">
        <v>0</v>
      </c>
      <c r="H157" s="14">
        <v>0</v>
      </c>
      <c r="I157" s="14">
        <v>0</v>
      </c>
      <c r="J157" s="14">
        <v>0</v>
      </c>
      <c r="K157" s="22">
        <f>SUM(L157:Q157)+R157</f>
        <v>2</v>
      </c>
      <c r="L157" s="58">
        <v>0</v>
      </c>
      <c r="M157" s="14">
        <v>0</v>
      </c>
      <c r="N157" s="14">
        <v>0</v>
      </c>
      <c r="O157" s="58">
        <v>0</v>
      </c>
      <c r="P157" s="14">
        <v>1</v>
      </c>
      <c r="Q157" s="58">
        <v>1</v>
      </c>
      <c r="R157" s="14">
        <v>0</v>
      </c>
      <c r="S157" s="14">
        <v>0</v>
      </c>
      <c r="T157" s="14">
        <v>0</v>
      </c>
      <c r="U157" s="61"/>
    </row>
    <row r="158" spans="1:21" s="21" customFormat="1" ht="15" customHeight="1" x14ac:dyDescent="0.25">
      <c r="A158" s="13" t="s">
        <v>323</v>
      </c>
      <c r="B158" s="20" t="s">
        <v>324</v>
      </c>
      <c r="C158" s="77" t="s">
        <v>491</v>
      </c>
      <c r="D158" s="26" t="s">
        <v>73</v>
      </c>
      <c r="E158" s="14">
        <v>2</v>
      </c>
      <c r="F158" s="22">
        <f t="shared" si="47"/>
        <v>0</v>
      </c>
      <c r="G158" s="58">
        <v>0</v>
      </c>
      <c r="H158" s="14">
        <v>0</v>
      </c>
      <c r="I158" s="14">
        <v>0</v>
      </c>
      <c r="J158" s="14">
        <v>0</v>
      </c>
      <c r="K158" s="22">
        <f>SUM(L158:Q158)+R158</f>
        <v>6</v>
      </c>
      <c r="L158" s="58">
        <v>0</v>
      </c>
      <c r="M158" s="14">
        <v>0</v>
      </c>
      <c r="N158" s="14">
        <v>0</v>
      </c>
      <c r="O158" s="58">
        <v>0</v>
      </c>
      <c r="P158" s="14">
        <v>3</v>
      </c>
      <c r="Q158" s="58">
        <v>3</v>
      </c>
      <c r="R158" s="14">
        <v>0</v>
      </c>
      <c r="S158" s="14">
        <v>0</v>
      </c>
      <c r="T158" s="14">
        <v>0</v>
      </c>
      <c r="U158" s="61"/>
    </row>
    <row r="159" spans="1:21" s="21" customFormat="1" ht="15" customHeight="1" x14ac:dyDescent="0.25">
      <c r="A159" s="24"/>
      <c r="B159" s="25"/>
      <c r="C159" s="74"/>
      <c r="D159" s="26"/>
      <c r="E159" s="14"/>
      <c r="F159" s="22"/>
      <c r="G159" s="58"/>
      <c r="H159" s="14"/>
      <c r="I159" s="14"/>
      <c r="J159" s="14"/>
      <c r="K159" s="14"/>
      <c r="L159" s="58"/>
      <c r="M159" s="14"/>
      <c r="N159" s="14"/>
      <c r="O159" s="58"/>
      <c r="P159" s="14"/>
      <c r="Q159" s="58"/>
      <c r="R159" s="14"/>
      <c r="S159" s="14"/>
      <c r="T159" s="14"/>
      <c r="U159" s="61"/>
    </row>
    <row r="160" spans="1:21" s="47" customFormat="1" ht="15" customHeight="1" x14ac:dyDescent="0.25">
      <c r="A160" s="45" t="s">
        <v>325</v>
      </c>
      <c r="B160" s="46" t="s">
        <v>74</v>
      </c>
      <c r="C160" s="75"/>
      <c r="D160" s="50"/>
      <c r="E160" s="15">
        <f>SUM(E161:E172)</f>
        <v>16</v>
      </c>
      <c r="F160" s="15">
        <f t="shared" ref="F160:T160" si="48">SUM(F161:F172)</f>
        <v>308</v>
      </c>
      <c r="G160" s="15">
        <f t="shared" si="48"/>
        <v>248</v>
      </c>
      <c r="H160" s="15">
        <f t="shared" si="48"/>
        <v>40</v>
      </c>
      <c r="I160" s="15">
        <f t="shared" si="48"/>
        <v>10</v>
      </c>
      <c r="J160" s="15">
        <f t="shared" si="48"/>
        <v>10</v>
      </c>
      <c r="K160" s="15">
        <f t="shared" si="48"/>
        <v>264</v>
      </c>
      <c r="L160" s="15">
        <f t="shared" si="48"/>
        <v>51</v>
      </c>
      <c r="M160" s="15">
        <f t="shared" si="48"/>
        <v>13</v>
      </c>
      <c r="N160" s="15">
        <f t="shared" si="48"/>
        <v>18</v>
      </c>
      <c r="O160" s="15">
        <f t="shared" si="48"/>
        <v>13</v>
      </c>
      <c r="P160" s="15">
        <f t="shared" si="48"/>
        <v>24</v>
      </c>
      <c r="Q160" s="15">
        <f t="shared" si="48"/>
        <v>115</v>
      </c>
      <c r="R160" s="15">
        <f>SUM(R161:R172)</f>
        <v>30</v>
      </c>
      <c r="S160" s="15">
        <f t="shared" si="48"/>
        <v>9</v>
      </c>
      <c r="T160" s="15">
        <f t="shared" si="48"/>
        <v>2</v>
      </c>
      <c r="U160" s="61"/>
    </row>
    <row r="161" spans="1:21" s="21" customFormat="1" ht="15" customHeight="1" x14ac:dyDescent="0.25">
      <c r="A161" s="24" t="s">
        <v>326</v>
      </c>
      <c r="B161" s="25" t="s">
        <v>149</v>
      </c>
      <c r="C161" s="74" t="s">
        <v>483</v>
      </c>
      <c r="D161" s="21" t="s">
        <v>482</v>
      </c>
      <c r="E161" s="14">
        <v>6</v>
      </c>
      <c r="F161" s="22">
        <f t="shared" ref="F161:F172" si="49">SUM(G161:J161)</f>
        <v>149</v>
      </c>
      <c r="G161" s="58">
        <v>124</v>
      </c>
      <c r="H161" s="14">
        <v>25</v>
      </c>
      <c r="I161" s="14">
        <v>0</v>
      </c>
      <c r="J161" s="14">
        <v>0</v>
      </c>
      <c r="K161" s="22">
        <f t="shared" ref="K161:K172" si="50">SUM(L161:Q161)+R161</f>
        <v>140</v>
      </c>
      <c r="L161" s="58">
        <v>15</v>
      </c>
      <c r="M161" s="14">
        <v>6</v>
      </c>
      <c r="N161" s="14">
        <v>5</v>
      </c>
      <c r="O161" s="58">
        <v>13</v>
      </c>
      <c r="P161" s="14">
        <v>10</v>
      </c>
      <c r="Q161" s="58">
        <v>81</v>
      </c>
      <c r="R161" s="14">
        <v>10</v>
      </c>
      <c r="S161" s="14">
        <v>1</v>
      </c>
      <c r="T161" s="14">
        <v>1</v>
      </c>
      <c r="U161" s="61"/>
    </row>
    <row r="162" spans="1:21" s="21" customFormat="1" ht="15" customHeight="1" x14ac:dyDescent="0.25">
      <c r="A162" s="13" t="s">
        <v>327</v>
      </c>
      <c r="B162" s="20" t="s">
        <v>197</v>
      </c>
      <c r="C162" s="77" t="s">
        <v>489</v>
      </c>
      <c r="D162" s="21" t="s">
        <v>75</v>
      </c>
      <c r="E162" s="14">
        <v>1</v>
      </c>
      <c r="F162" s="22">
        <f t="shared" si="49"/>
        <v>32</v>
      </c>
      <c r="G162" s="58">
        <v>24</v>
      </c>
      <c r="H162" s="14">
        <v>3</v>
      </c>
      <c r="I162" s="14">
        <v>3</v>
      </c>
      <c r="J162" s="14">
        <v>2</v>
      </c>
      <c r="K162" s="22">
        <f t="shared" si="50"/>
        <v>30</v>
      </c>
      <c r="L162" s="58">
        <v>6</v>
      </c>
      <c r="M162" s="14">
        <v>3</v>
      </c>
      <c r="N162" s="14">
        <v>3</v>
      </c>
      <c r="O162" s="58">
        <v>0</v>
      </c>
      <c r="P162" s="14">
        <v>2</v>
      </c>
      <c r="Q162" s="58">
        <v>8</v>
      </c>
      <c r="R162" s="14">
        <v>8</v>
      </c>
      <c r="S162" s="14">
        <v>1</v>
      </c>
      <c r="T162" s="14">
        <v>1</v>
      </c>
      <c r="U162" s="61"/>
    </row>
    <row r="163" spans="1:21" s="21" customFormat="1" ht="15" customHeight="1" x14ac:dyDescent="0.25">
      <c r="A163" s="13" t="s">
        <v>328</v>
      </c>
      <c r="B163" s="20" t="s">
        <v>197</v>
      </c>
      <c r="C163" s="77" t="s">
        <v>489</v>
      </c>
      <c r="D163" s="21" t="s">
        <v>329</v>
      </c>
      <c r="E163" s="14">
        <v>1</v>
      </c>
      <c r="F163" s="22">
        <f t="shared" si="49"/>
        <v>20</v>
      </c>
      <c r="G163" s="58">
        <v>18</v>
      </c>
      <c r="H163" s="14">
        <v>1</v>
      </c>
      <c r="I163" s="14">
        <v>0</v>
      </c>
      <c r="J163" s="14">
        <v>1</v>
      </c>
      <c r="K163" s="22">
        <f t="shared" si="50"/>
        <v>19</v>
      </c>
      <c r="L163" s="58">
        <v>2</v>
      </c>
      <c r="M163" s="14">
        <v>1</v>
      </c>
      <c r="N163" s="14">
        <v>3</v>
      </c>
      <c r="O163" s="58">
        <v>0</v>
      </c>
      <c r="P163" s="14">
        <v>1</v>
      </c>
      <c r="Q163" s="58">
        <v>8</v>
      </c>
      <c r="R163" s="14">
        <v>4</v>
      </c>
      <c r="S163" s="14">
        <v>1</v>
      </c>
      <c r="T163" s="14">
        <v>0</v>
      </c>
      <c r="U163" s="61"/>
    </row>
    <row r="164" spans="1:21" s="21" customFormat="1" ht="15" customHeight="1" x14ac:dyDescent="0.25">
      <c r="A164" s="13" t="s">
        <v>330</v>
      </c>
      <c r="B164" s="20" t="s">
        <v>153</v>
      </c>
      <c r="C164" s="77" t="s">
        <v>372</v>
      </c>
      <c r="D164" s="21" t="s">
        <v>331</v>
      </c>
      <c r="E164" s="14">
        <v>0</v>
      </c>
      <c r="F164" s="22">
        <f t="shared" si="49"/>
        <v>0</v>
      </c>
      <c r="G164" s="58">
        <v>0</v>
      </c>
      <c r="H164" s="14">
        <v>0</v>
      </c>
      <c r="I164" s="14">
        <v>0</v>
      </c>
      <c r="J164" s="14">
        <v>0</v>
      </c>
      <c r="K164" s="22">
        <f t="shared" si="50"/>
        <v>3</v>
      </c>
      <c r="L164" s="58">
        <v>3</v>
      </c>
      <c r="M164" s="14">
        <v>0</v>
      </c>
      <c r="N164" s="14">
        <v>0</v>
      </c>
      <c r="O164" s="58">
        <v>0</v>
      </c>
      <c r="P164" s="14">
        <v>0</v>
      </c>
      <c r="Q164" s="58">
        <v>0</v>
      </c>
      <c r="R164" s="14">
        <v>0</v>
      </c>
      <c r="S164" s="14">
        <v>1</v>
      </c>
      <c r="T164" s="14">
        <v>0</v>
      </c>
      <c r="U164" s="61"/>
    </row>
    <row r="165" spans="1:21" s="21" customFormat="1" ht="15" customHeight="1" x14ac:dyDescent="0.25">
      <c r="A165" s="13" t="s">
        <v>332</v>
      </c>
      <c r="B165" s="20" t="s">
        <v>197</v>
      </c>
      <c r="C165" s="77" t="s">
        <v>489</v>
      </c>
      <c r="D165" s="21" t="s">
        <v>76</v>
      </c>
      <c r="E165" s="14">
        <v>1</v>
      </c>
      <c r="F165" s="22">
        <f t="shared" si="49"/>
        <v>10</v>
      </c>
      <c r="G165" s="58">
        <v>8</v>
      </c>
      <c r="H165" s="14">
        <v>2</v>
      </c>
      <c r="I165" s="14">
        <v>0</v>
      </c>
      <c r="J165" s="14">
        <v>0</v>
      </c>
      <c r="K165" s="22">
        <f t="shared" si="50"/>
        <v>15</v>
      </c>
      <c r="L165" s="58">
        <v>6</v>
      </c>
      <c r="M165" s="14">
        <v>1</v>
      </c>
      <c r="N165" s="14">
        <v>2</v>
      </c>
      <c r="O165" s="58">
        <v>0</v>
      </c>
      <c r="P165" s="14">
        <v>1</v>
      </c>
      <c r="Q165" s="58">
        <v>1</v>
      </c>
      <c r="R165" s="14">
        <v>4</v>
      </c>
      <c r="S165" s="14">
        <v>1</v>
      </c>
      <c r="T165" s="14">
        <v>0</v>
      </c>
      <c r="U165" s="61"/>
    </row>
    <row r="166" spans="1:21" s="21" customFormat="1" ht="15" customHeight="1" x14ac:dyDescent="0.25">
      <c r="A166" s="13" t="s">
        <v>333</v>
      </c>
      <c r="B166" s="20" t="s">
        <v>197</v>
      </c>
      <c r="C166" s="77" t="s">
        <v>489</v>
      </c>
      <c r="D166" s="21" t="s">
        <v>77</v>
      </c>
      <c r="E166" s="14">
        <v>1</v>
      </c>
      <c r="F166" s="22">
        <f t="shared" si="49"/>
        <v>45</v>
      </c>
      <c r="G166" s="58">
        <v>36</v>
      </c>
      <c r="H166" s="14">
        <v>4</v>
      </c>
      <c r="I166" s="14">
        <v>3</v>
      </c>
      <c r="J166" s="14">
        <v>2</v>
      </c>
      <c r="K166" s="22">
        <f t="shared" si="50"/>
        <v>17</v>
      </c>
      <c r="L166" s="58">
        <v>3</v>
      </c>
      <c r="M166" s="14">
        <v>2</v>
      </c>
      <c r="N166" s="14">
        <v>2</v>
      </c>
      <c r="O166" s="58">
        <v>0</v>
      </c>
      <c r="P166" s="14">
        <v>2</v>
      </c>
      <c r="Q166" s="58">
        <v>5</v>
      </c>
      <c r="R166" s="14">
        <v>3</v>
      </c>
      <c r="S166" s="14">
        <v>1</v>
      </c>
      <c r="T166" s="14">
        <v>0</v>
      </c>
      <c r="U166" s="61"/>
    </row>
    <row r="167" spans="1:21" s="21" customFormat="1" ht="15" customHeight="1" x14ac:dyDescent="0.25">
      <c r="A167" s="13" t="s">
        <v>334</v>
      </c>
      <c r="B167" s="20" t="s">
        <v>197</v>
      </c>
      <c r="C167" s="77" t="s">
        <v>489</v>
      </c>
      <c r="D167" s="21" t="s">
        <v>78</v>
      </c>
      <c r="E167" s="29">
        <v>1</v>
      </c>
      <c r="F167" s="22">
        <f t="shared" si="49"/>
        <v>13</v>
      </c>
      <c r="G167" s="58">
        <v>10</v>
      </c>
      <c r="H167" s="29">
        <v>1</v>
      </c>
      <c r="I167" s="29">
        <v>1</v>
      </c>
      <c r="J167" s="29">
        <v>1</v>
      </c>
      <c r="K167" s="22">
        <f t="shared" si="50"/>
        <v>9</v>
      </c>
      <c r="L167" s="58">
        <v>2</v>
      </c>
      <c r="M167" s="29">
        <v>0</v>
      </c>
      <c r="N167" s="29">
        <v>2</v>
      </c>
      <c r="O167" s="58">
        <v>0</v>
      </c>
      <c r="P167" s="29">
        <v>2</v>
      </c>
      <c r="Q167" s="58">
        <v>3</v>
      </c>
      <c r="R167" s="29">
        <v>0</v>
      </c>
      <c r="S167" s="29">
        <v>1</v>
      </c>
      <c r="T167" s="29">
        <v>0</v>
      </c>
      <c r="U167" s="61"/>
    </row>
    <row r="168" spans="1:21" s="21" customFormat="1" ht="15" customHeight="1" x14ac:dyDescent="0.25">
      <c r="A168" s="13" t="s">
        <v>335</v>
      </c>
      <c r="B168" s="20" t="s">
        <v>188</v>
      </c>
      <c r="C168" s="77" t="s">
        <v>488</v>
      </c>
      <c r="D168" s="21" t="s">
        <v>336</v>
      </c>
      <c r="E168" s="14">
        <v>1</v>
      </c>
      <c r="F168" s="22">
        <f t="shared" si="49"/>
        <v>0</v>
      </c>
      <c r="G168" s="58">
        <v>0</v>
      </c>
      <c r="H168" s="14">
        <v>0</v>
      </c>
      <c r="I168" s="14">
        <v>0</v>
      </c>
      <c r="J168" s="14">
        <v>0</v>
      </c>
      <c r="K168" s="22">
        <f t="shared" si="50"/>
        <v>4</v>
      </c>
      <c r="L168" s="58">
        <v>3</v>
      </c>
      <c r="M168" s="14">
        <v>0</v>
      </c>
      <c r="N168" s="14">
        <v>0</v>
      </c>
      <c r="O168" s="58">
        <v>0</v>
      </c>
      <c r="P168" s="14">
        <v>1</v>
      </c>
      <c r="Q168" s="58">
        <v>0</v>
      </c>
      <c r="R168" s="14">
        <v>0</v>
      </c>
      <c r="S168" s="14">
        <v>0</v>
      </c>
      <c r="T168" s="14">
        <v>0</v>
      </c>
      <c r="U168" s="61"/>
    </row>
    <row r="169" spans="1:21" s="21" customFormat="1" ht="15" customHeight="1" x14ac:dyDescent="0.25">
      <c r="A169" s="13" t="s">
        <v>337</v>
      </c>
      <c r="B169" s="20" t="s">
        <v>197</v>
      </c>
      <c r="C169" s="77" t="s">
        <v>489</v>
      </c>
      <c r="D169" s="21" t="s">
        <v>79</v>
      </c>
      <c r="E169" s="14">
        <v>1</v>
      </c>
      <c r="F169" s="22">
        <f t="shared" si="49"/>
        <v>7</v>
      </c>
      <c r="G169" s="58">
        <v>6</v>
      </c>
      <c r="H169" s="14">
        <v>1</v>
      </c>
      <c r="I169" s="14">
        <v>0</v>
      </c>
      <c r="J169" s="14">
        <v>0</v>
      </c>
      <c r="K169" s="22">
        <f t="shared" si="50"/>
        <v>5</v>
      </c>
      <c r="L169" s="58">
        <v>3</v>
      </c>
      <c r="M169" s="14">
        <v>0</v>
      </c>
      <c r="N169" s="14">
        <v>0</v>
      </c>
      <c r="O169" s="58">
        <v>0</v>
      </c>
      <c r="P169" s="14">
        <v>1</v>
      </c>
      <c r="Q169" s="58">
        <v>0</v>
      </c>
      <c r="R169" s="14">
        <v>1</v>
      </c>
      <c r="S169" s="14">
        <v>0</v>
      </c>
      <c r="T169" s="14">
        <v>0</v>
      </c>
      <c r="U169" s="61"/>
    </row>
    <row r="170" spans="1:21" s="21" customFormat="1" ht="15" customHeight="1" x14ac:dyDescent="0.25">
      <c r="A170" s="24" t="s">
        <v>338</v>
      </c>
      <c r="B170" s="25" t="s">
        <v>197</v>
      </c>
      <c r="C170" s="74" t="s">
        <v>489</v>
      </c>
      <c r="D170" s="21" t="s">
        <v>339</v>
      </c>
      <c r="E170" s="14">
        <v>1</v>
      </c>
      <c r="F170" s="22">
        <f t="shared" si="49"/>
        <v>15</v>
      </c>
      <c r="G170" s="58">
        <v>10</v>
      </c>
      <c r="H170" s="14">
        <v>3</v>
      </c>
      <c r="I170" s="14">
        <v>0</v>
      </c>
      <c r="J170" s="14">
        <v>2</v>
      </c>
      <c r="K170" s="22">
        <f t="shared" si="50"/>
        <v>11</v>
      </c>
      <c r="L170" s="58">
        <v>3</v>
      </c>
      <c r="M170" s="14">
        <v>0</v>
      </c>
      <c r="N170" s="14">
        <v>1</v>
      </c>
      <c r="O170" s="58">
        <v>0</v>
      </c>
      <c r="P170" s="14">
        <v>2</v>
      </c>
      <c r="Q170" s="58">
        <v>5</v>
      </c>
      <c r="R170" s="14">
        <v>0</v>
      </c>
      <c r="S170" s="14">
        <v>1</v>
      </c>
      <c r="T170" s="14">
        <v>0</v>
      </c>
      <c r="U170" s="61"/>
    </row>
    <row r="171" spans="1:21" s="21" customFormat="1" ht="15" customHeight="1" x14ac:dyDescent="0.25">
      <c r="A171" s="13" t="s">
        <v>340</v>
      </c>
      <c r="B171" s="20" t="s">
        <v>197</v>
      </c>
      <c r="C171" s="77" t="s">
        <v>489</v>
      </c>
      <c r="D171" s="21" t="s">
        <v>80</v>
      </c>
      <c r="E171" s="14">
        <v>1</v>
      </c>
      <c r="F171" s="22">
        <f t="shared" si="49"/>
        <v>17</v>
      </c>
      <c r="G171" s="58">
        <v>12</v>
      </c>
      <c r="H171" s="14">
        <v>0</v>
      </c>
      <c r="I171" s="14">
        <v>3</v>
      </c>
      <c r="J171" s="14">
        <v>2</v>
      </c>
      <c r="K171" s="22">
        <f t="shared" si="50"/>
        <v>7</v>
      </c>
      <c r="L171" s="58">
        <v>2</v>
      </c>
      <c r="M171" s="14">
        <v>0</v>
      </c>
      <c r="N171" s="14">
        <v>0</v>
      </c>
      <c r="O171" s="58">
        <v>0</v>
      </c>
      <c r="P171" s="14">
        <v>1</v>
      </c>
      <c r="Q171" s="58">
        <v>4</v>
      </c>
      <c r="R171" s="14">
        <v>0</v>
      </c>
      <c r="S171" s="14">
        <v>1</v>
      </c>
      <c r="T171" s="14">
        <v>0</v>
      </c>
      <c r="U171" s="61"/>
    </row>
    <row r="172" spans="1:21" s="21" customFormat="1" ht="15" customHeight="1" x14ac:dyDescent="0.25">
      <c r="A172" s="13" t="s">
        <v>341</v>
      </c>
      <c r="B172" s="20" t="s">
        <v>188</v>
      </c>
      <c r="C172" s="77" t="s">
        <v>488</v>
      </c>
      <c r="D172" s="26" t="s">
        <v>342</v>
      </c>
      <c r="E172" s="14">
        <v>1</v>
      </c>
      <c r="F172" s="22">
        <f t="shared" si="49"/>
        <v>0</v>
      </c>
      <c r="G172" s="58">
        <v>0</v>
      </c>
      <c r="H172" s="14">
        <v>0</v>
      </c>
      <c r="I172" s="14">
        <v>0</v>
      </c>
      <c r="J172" s="14">
        <v>0</v>
      </c>
      <c r="K172" s="22">
        <f t="shared" si="50"/>
        <v>4</v>
      </c>
      <c r="L172" s="58">
        <v>3</v>
      </c>
      <c r="M172" s="14">
        <v>0</v>
      </c>
      <c r="N172" s="14">
        <v>0</v>
      </c>
      <c r="O172" s="58">
        <v>0</v>
      </c>
      <c r="P172" s="14">
        <v>1</v>
      </c>
      <c r="Q172" s="58">
        <v>0</v>
      </c>
      <c r="R172" s="14">
        <v>0</v>
      </c>
      <c r="S172" s="14">
        <v>0</v>
      </c>
      <c r="T172" s="14">
        <v>0</v>
      </c>
      <c r="U172" s="61"/>
    </row>
    <row r="173" spans="1:21" s="21" customFormat="1" ht="15" customHeight="1" x14ac:dyDescent="0.25">
      <c r="A173" s="13"/>
      <c r="B173" s="20"/>
      <c r="C173" s="77"/>
      <c r="E173" s="14"/>
      <c r="F173" s="22"/>
      <c r="G173" s="58"/>
      <c r="H173" s="14"/>
      <c r="I173" s="14"/>
      <c r="J173" s="14"/>
      <c r="K173" s="14"/>
      <c r="L173" s="58"/>
      <c r="M173" s="14"/>
      <c r="N173" s="14"/>
      <c r="O173" s="58"/>
      <c r="P173" s="14"/>
      <c r="Q173" s="58"/>
      <c r="R173" s="14"/>
      <c r="S173" s="14"/>
      <c r="T173" s="14"/>
      <c r="U173" s="61"/>
    </row>
    <row r="174" spans="1:21" s="47" customFormat="1" ht="15" customHeight="1" x14ac:dyDescent="0.25">
      <c r="A174" s="45" t="s">
        <v>343</v>
      </c>
      <c r="B174" s="46" t="s">
        <v>23</v>
      </c>
      <c r="C174" s="75"/>
      <c r="E174" s="15">
        <f>SUM(E175:E177)</f>
        <v>11</v>
      </c>
      <c r="F174" s="15">
        <f t="shared" ref="F174:T174" si="51">SUM(F175:F177)</f>
        <v>178</v>
      </c>
      <c r="G174" s="15">
        <f t="shared" si="51"/>
        <v>154</v>
      </c>
      <c r="H174" s="15">
        <f t="shared" si="51"/>
        <v>11</v>
      </c>
      <c r="I174" s="15">
        <f t="shared" si="51"/>
        <v>6</v>
      </c>
      <c r="J174" s="15">
        <f t="shared" si="51"/>
        <v>7</v>
      </c>
      <c r="K174" s="15">
        <f t="shared" si="51"/>
        <v>150</v>
      </c>
      <c r="L174" s="15">
        <f t="shared" si="51"/>
        <v>40</v>
      </c>
      <c r="M174" s="15">
        <f t="shared" si="51"/>
        <v>14</v>
      </c>
      <c r="N174" s="15">
        <f t="shared" si="51"/>
        <v>10</v>
      </c>
      <c r="O174" s="15">
        <f t="shared" si="51"/>
        <v>22</v>
      </c>
      <c r="P174" s="15">
        <f t="shared" si="51"/>
        <v>16</v>
      </c>
      <c r="Q174" s="15">
        <f t="shared" si="51"/>
        <v>45</v>
      </c>
      <c r="R174" s="15">
        <f>SUM(R175:R177)</f>
        <v>3</v>
      </c>
      <c r="S174" s="15">
        <f t="shared" si="51"/>
        <v>3</v>
      </c>
      <c r="T174" s="15">
        <f t="shared" si="51"/>
        <v>1</v>
      </c>
      <c r="U174" s="61"/>
    </row>
    <row r="175" spans="1:21" s="21" customFormat="1" ht="15" customHeight="1" x14ac:dyDescent="0.25">
      <c r="A175" s="24" t="s">
        <v>344</v>
      </c>
      <c r="B175" s="25" t="s">
        <v>149</v>
      </c>
      <c r="C175" s="74" t="s">
        <v>483</v>
      </c>
      <c r="D175" s="21" t="s">
        <v>345</v>
      </c>
      <c r="E175" s="14">
        <v>9</v>
      </c>
      <c r="F175" s="22">
        <f t="shared" ref="F175:F177" si="52">SUM(G175:J175)</f>
        <v>139</v>
      </c>
      <c r="G175" s="58">
        <v>120</v>
      </c>
      <c r="H175" s="14">
        <v>9</v>
      </c>
      <c r="I175" s="14">
        <v>5</v>
      </c>
      <c r="J175" s="14">
        <v>5</v>
      </c>
      <c r="K175" s="22">
        <f>SUM(L175:Q175)+R175</f>
        <v>105</v>
      </c>
      <c r="L175" s="58">
        <v>27</v>
      </c>
      <c r="M175" s="14">
        <v>10</v>
      </c>
      <c r="N175" s="14">
        <v>8</v>
      </c>
      <c r="O175" s="58">
        <v>22</v>
      </c>
      <c r="P175" s="14">
        <v>8</v>
      </c>
      <c r="Q175" s="58">
        <v>30</v>
      </c>
      <c r="R175" s="14">
        <v>0</v>
      </c>
      <c r="S175" s="14">
        <v>1</v>
      </c>
      <c r="T175" s="14">
        <v>1</v>
      </c>
      <c r="U175" s="61"/>
    </row>
    <row r="176" spans="1:21" s="21" customFormat="1" ht="15" customHeight="1" x14ac:dyDescent="0.25">
      <c r="A176" s="24" t="s">
        <v>346</v>
      </c>
      <c r="B176" s="25" t="s">
        <v>197</v>
      </c>
      <c r="C176" s="74" t="s">
        <v>489</v>
      </c>
      <c r="D176" s="26" t="s">
        <v>347</v>
      </c>
      <c r="E176" s="14">
        <v>1</v>
      </c>
      <c r="F176" s="22">
        <f t="shared" si="52"/>
        <v>39</v>
      </c>
      <c r="G176" s="58">
        <v>34</v>
      </c>
      <c r="H176" s="14">
        <v>2</v>
      </c>
      <c r="I176" s="14">
        <v>1</v>
      </c>
      <c r="J176" s="14">
        <v>2</v>
      </c>
      <c r="K176" s="22">
        <f>SUM(L176:Q176)+R176</f>
        <v>36</v>
      </c>
      <c r="L176" s="58">
        <v>13</v>
      </c>
      <c r="M176" s="14">
        <v>4</v>
      </c>
      <c r="N176" s="14">
        <v>2</v>
      </c>
      <c r="O176" s="58">
        <v>0</v>
      </c>
      <c r="P176" s="14">
        <v>3</v>
      </c>
      <c r="Q176" s="58">
        <v>12</v>
      </c>
      <c r="R176" s="14">
        <v>2</v>
      </c>
      <c r="S176" s="14">
        <v>1</v>
      </c>
      <c r="T176" s="14">
        <v>0</v>
      </c>
      <c r="U176" s="61"/>
    </row>
    <row r="177" spans="1:21" s="21" customFormat="1" ht="15" customHeight="1" x14ac:dyDescent="0.25">
      <c r="A177" s="24" t="s">
        <v>348</v>
      </c>
      <c r="B177" s="25" t="s">
        <v>349</v>
      </c>
      <c r="C177" s="74" t="s">
        <v>491</v>
      </c>
      <c r="D177" s="21" t="s">
        <v>350</v>
      </c>
      <c r="E177" s="14">
        <v>1</v>
      </c>
      <c r="F177" s="22">
        <f t="shared" si="52"/>
        <v>0</v>
      </c>
      <c r="G177" s="58">
        <v>0</v>
      </c>
      <c r="H177" s="14">
        <v>0</v>
      </c>
      <c r="I177" s="14">
        <v>0</v>
      </c>
      <c r="J177" s="14">
        <v>0</v>
      </c>
      <c r="K177" s="22">
        <f>SUM(L177:Q177)+R177</f>
        <v>9</v>
      </c>
      <c r="L177" s="58">
        <v>0</v>
      </c>
      <c r="M177" s="14">
        <v>0</v>
      </c>
      <c r="N177" s="14">
        <v>0</v>
      </c>
      <c r="O177" s="58">
        <v>0</v>
      </c>
      <c r="P177" s="14">
        <v>5</v>
      </c>
      <c r="Q177" s="58">
        <v>3</v>
      </c>
      <c r="R177" s="14">
        <v>1</v>
      </c>
      <c r="S177" s="14">
        <v>1</v>
      </c>
      <c r="T177" s="14">
        <v>0</v>
      </c>
      <c r="U177" s="61"/>
    </row>
    <row r="178" spans="1:21" s="21" customFormat="1" ht="15" customHeight="1" x14ac:dyDescent="0.25">
      <c r="A178" s="24"/>
      <c r="B178" s="25"/>
      <c r="C178" s="74"/>
      <c r="E178" s="14"/>
      <c r="F178" s="22"/>
      <c r="G178" s="58"/>
      <c r="H178" s="14"/>
      <c r="I178" s="14"/>
      <c r="J178" s="14"/>
      <c r="K178" s="14"/>
      <c r="L178" s="58"/>
      <c r="M178" s="14"/>
      <c r="N178" s="14"/>
      <c r="O178" s="58"/>
      <c r="P178" s="14"/>
      <c r="Q178" s="58"/>
      <c r="R178" s="14"/>
      <c r="S178" s="14"/>
      <c r="T178" s="14"/>
      <c r="U178" s="61"/>
    </row>
    <row r="179" spans="1:21" s="47" customFormat="1" ht="15" customHeight="1" x14ac:dyDescent="0.25">
      <c r="A179" s="51" t="s">
        <v>351</v>
      </c>
      <c r="B179" s="52" t="s">
        <v>81</v>
      </c>
      <c r="C179" s="80"/>
      <c r="D179" s="54"/>
      <c r="E179" s="55">
        <f>SUM(E180:E182)</f>
        <v>3</v>
      </c>
      <c r="F179" s="55">
        <f t="shared" ref="F179:T179" si="53">SUM(F180:F182)</f>
        <v>79</v>
      </c>
      <c r="G179" s="55">
        <f t="shared" si="53"/>
        <v>65</v>
      </c>
      <c r="H179" s="55">
        <f t="shared" si="53"/>
        <v>8</v>
      </c>
      <c r="I179" s="55">
        <f t="shared" si="53"/>
        <v>1</v>
      </c>
      <c r="J179" s="55">
        <f t="shared" si="53"/>
        <v>5</v>
      </c>
      <c r="K179" s="55">
        <f t="shared" si="53"/>
        <v>64</v>
      </c>
      <c r="L179" s="55">
        <f t="shared" si="53"/>
        <v>31</v>
      </c>
      <c r="M179" s="55">
        <f t="shared" si="53"/>
        <v>8</v>
      </c>
      <c r="N179" s="55">
        <f t="shared" si="53"/>
        <v>1</v>
      </c>
      <c r="O179" s="55">
        <f t="shared" si="53"/>
        <v>4</v>
      </c>
      <c r="P179" s="55">
        <f t="shared" si="53"/>
        <v>5</v>
      </c>
      <c r="Q179" s="55">
        <f t="shared" si="53"/>
        <v>12</v>
      </c>
      <c r="R179" s="55">
        <f>SUM(R180:R182)</f>
        <v>3</v>
      </c>
      <c r="S179" s="55">
        <f t="shared" si="53"/>
        <v>1</v>
      </c>
      <c r="T179" s="55">
        <f t="shared" si="53"/>
        <v>1</v>
      </c>
      <c r="U179" s="61"/>
    </row>
    <row r="180" spans="1:21" s="21" customFormat="1" ht="15" customHeight="1" x14ac:dyDescent="0.25">
      <c r="A180" s="24" t="s">
        <v>352</v>
      </c>
      <c r="B180" s="25" t="s">
        <v>97</v>
      </c>
      <c r="C180" s="74" t="s">
        <v>486</v>
      </c>
      <c r="D180" s="21" t="s">
        <v>353</v>
      </c>
      <c r="E180" s="14">
        <v>3</v>
      </c>
      <c r="F180" s="22">
        <f t="shared" ref="F180:F182" si="54">SUM(G180:J180)</f>
        <v>79</v>
      </c>
      <c r="G180" s="58">
        <v>65</v>
      </c>
      <c r="H180" s="14">
        <v>8</v>
      </c>
      <c r="I180" s="14">
        <v>1</v>
      </c>
      <c r="J180" s="14">
        <v>5</v>
      </c>
      <c r="K180" s="22">
        <f>SUM(L180:Q180)+R180</f>
        <v>56</v>
      </c>
      <c r="L180" s="58">
        <v>23</v>
      </c>
      <c r="M180" s="14">
        <v>8</v>
      </c>
      <c r="N180" s="14">
        <v>1</v>
      </c>
      <c r="O180" s="58">
        <v>4</v>
      </c>
      <c r="P180" s="14">
        <v>5</v>
      </c>
      <c r="Q180" s="58">
        <v>12</v>
      </c>
      <c r="R180" s="14">
        <v>3</v>
      </c>
      <c r="S180" s="14">
        <v>1</v>
      </c>
      <c r="T180" s="14">
        <v>1</v>
      </c>
      <c r="U180" s="61"/>
    </row>
    <row r="181" spans="1:21" s="21" customFormat="1" ht="15" customHeight="1" x14ac:dyDescent="0.25">
      <c r="A181" s="13" t="s">
        <v>354</v>
      </c>
      <c r="B181" s="20" t="s">
        <v>153</v>
      </c>
      <c r="C181" s="77" t="s">
        <v>372</v>
      </c>
      <c r="D181" s="21" t="s">
        <v>355</v>
      </c>
      <c r="E181" s="14">
        <v>0</v>
      </c>
      <c r="F181" s="22">
        <f t="shared" si="54"/>
        <v>0</v>
      </c>
      <c r="G181" s="58">
        <v>0</v>
      </c>
      <c r="H181" s="14">
        <v>0</v>
      </c>
      <c r="I181" s="14">
        <v>0</v>
      </c>
      <c r="J181" s="14">
        <v>0</v>
      </c>
      <c r="K181" s="22">
        <f>SUM(L181:Q181)+R181</f>
        <v>4</v>
      </c>
      <c r="L181" s="58">
        <v>4</v>
      </c>
      <c r="M181" s="14">
        <v>0</v>
      </c>
      <c r="N181" s="14">
        <v>0</v>
      </c>
      <c r="O181" s="58">
        <v>0</v>
      </c>
      <c r="P181" s="14">
        <v>0</v>
      </c>
      <c r="Q181" s="58">
        <v>0</v>
      </c>
      <c r="R181" s="14">
        <v>0</v>
      </c>
      <c r="S181" s="14">
        <v>0</v>
      </c>
      <c r="T181" s="14">
        <v>0</v>
      </c>
      <c r="U181" s="61"/>
    </row>
    <row r="182" spans="1:21" s="21" customFormat="1" ht="15" customHeight="1" x14ac:dyDescent="0.25">
      <c r="A182" s="24" t="s">
        <v>356</v>
      </c>
      <c r="B182" s="25" t="s">
        <v>188</v>
      </c>
      <c r="C182" s="74" t="s">
        <v>488</v>
      </c>
      <c r="D182" s="21" t="s">
        <v>140</v>
      </c>
      <c r="E182" s="14">
        <v>0</v>
      </c>
      <c r="F182" s="22">
        <f t="shared" si="54"/>
        <v>0</v>
      </c>
      <c r="G182" s="58">
        <v>0</v>
      </c>
      <c r="H182" s="14">
        <v>0</v>
      </c>
      <c r="I182" s="14">
        <v>0</v>
      </c>
      <c r="J182" s="14">
        <v>0</v>
      </c>
      <c r="K182" s="22">
        <f>SUM(L182:Q182)+R182</f>
        <v>4</v>
      </c>
      <c r="L182" s="58">
        <v>4</v>
      </c>
      <c r="M182" s="14">
        <v>0</v>
      </c>
      <c r="N182" s="14">
        <v>0</v>
      </c>
      <c r="O182" s="58">
        <v>0</v>
      </c>
      <c r="P182" s="14">
        <v>0</v>
      </c>
      <c r="Q182" s="58">
        <v>0</v>
      </c>
      <c r="R182" s="14">
        <v>0</v>
      </c>
      <c r="S182" s="14">
        <v>0</v>
      </c>
      <c r="T182" s="14">
        <v>0</v>
      </c>
      <c r="U182" s="61"/>
    </row>
    <row r="183" spans="1:21" s="21" customFormat="1" ht="15" customHeight="1" x14ac:dyDescent="0.25">
      <c r="A183" s="24"/>
      <c r="B183" s="25"/>
      <c r="C183" s="74"/>
      <c r="E183" s="14"/>
      <c r="F183" s="22"/>
      <c r="G183" s="58"/>
      <c r="H183" s="14"/>
      <c r="I183" s="14"/>
      <c r="J183" s="14"/>
      <c r="K183" s="14"/>
      <c r="L183" s="58"/>
      <c r="M183" s="14"/>
      <c r="N183" s="14"/>
      <c r="O183" s="58"/>
      <c r="P183" s="14"/>
      <c r="Q183" s="58"/>
      <c r="R183" s="14"/>
      <c r="S183" s="14"/>
      <c r="T183" s="14"/>
      <c r="U183" s="61"/>
    </row>
    <row r="184" spans="1:21" s="47" customFormat="1" ht="15" customHeight="1" x14ac:dyDescent="0.25">
      <c r="A184" s="45" t="s">
        <v>357</v>
      </c>
      <c r="B184" s="46" t="s">
        <v>82</v>
      </c>
      <c r="C184" s="75"/>
      <c r="E184" s="15">
        <f>SUM(E185:E187)</f>
        <v>8</v>
      </c>
      <c r="F184" s="15">
        <f t="shared" ref="F184:T184" si="55">SUM(F185:F187)</f>
        <v>176</v>
      </c>
      <c r="G184" s="15">
        <f t="shared" si="55"/>
        <v>148</v>
      </c>
      <c r="H184" s="15">
        <f t="shared" si="55"/>
        <v>27</v>
      </c>
      <c r="I184" s="15">
        <f t="shared" si="55"/>
        <v>0</v>
      </c>
      <c r="J184" s="15">
        <f t="shared" si="55"/>
        <v>1</v>
      </c>
      <c r="K184" s="15">
        <f t="shared" si="55"/>
        <v>139</v>
      </c>
      <c r="L184" s="15">
        <f t="shared" si="55"/>
        <v>18</v>
      </c>
      <c r="M184" s="15">
        <f t="shared" si="55"/>
        <v>10</v>
      </c>
      <c r="N184" s="15">
        <f t="shared" si="55"/>
        <v>3</v>
      </c>
      <c r="O184" s="15">
        <f t="shared" si="55"/>
        <v>28</v>
      </c>
      <c r="P184" s="15">
        <f t="shared" si="55"/>
        <v>20</v>
      </c>
      <c r="Q184" s="15">
        <f t="shared" si="55"/>
        <v>53</v>
      </c>
      <c r="R184" s="15">
        <f>SUM(R185:R187)</f>
        <v>7</v>
      </c>
      <c r="S184" s="15">
        <f t="shared" si="55"/>
        <v>1</v>
      </c>
      <c r="T184" s="15">
        <f t="shared" si="55"/>
        <v>1</v>
      </c>
      <c r="U184" s="61"/>
    </row>
    <row r="185" spans="1:21" s="21" customFormat="1" ht="15" customHeight="1" x14ac:dyDescent="0.25">
      <c r="A185" s="13" t="s">
        <v>358</v>
      </c>
      <c r="B185" s="20" t="s">
        <v>149</v>
      </c>
      <c r="C185" s="77" t="s">
        <v>483</v>
      </c>
      <c r="D185" s="21" t="s">
        <v>83</v>
      </c>
      <c r="E185" s="14">
        <v>4</v>
      </c>
      <c r="F185" s="22">
        <f t="shared" ref="F185:F187" si="56">SUM(G185:J185)</f>
        <v>146</v>
      </c>
      <c r="G185" s="58">
        <v>122</v>
      </c>
      <c r="H185" s="14">
        <v>23</v>
      </c>
      <c r="I185" s="14">
        <v>0</v>
      </c>
      <c r="J185" s="14">
        <v>1</v>
      </c>
      <c r="K185" s="22">
        <f>SUM(L185:Q185)+R185</f>
        <v>77</v>
      </c>
      <c r="L185" s="58">
        <v>8</v>
      </c>
      <c r="M185" s="14">
        <v>7</v>
      </c>
      <c r="N185" s="14">
        <v>0</v>
      </c>
      <c r="O185" s="58">
        <v>28</v>
      </c>
      <c r="P185" s="14">
        <v>7</v>
      </c>
      <c r="Q185" s="58">
        <v>27</v>
      </c>
      <c r="R185" s="14">
        <v>0</v>
      </c>
      <c r="S185" s="14">
        <v>0</v>
      </c>
      <c r="T185" s="14">
        <v>1</v>
      </c>
      <c r="U185" s="61"/>
    </row>
    <row r="186" spans="1:21" s="21" customFormat="1" ht="15" customHeight="1" x14ac:dyDescent="0.25">
      <c r="A186" s="13" t="s">
        <v>359</v>
      </c>
      <c r="B186" s="20" t="s">
        <v>197</v>
      </c>
      <c r="C186" s="77" t="s">
        <v>489</v>
      </c>
      <c r="D186" s="21" t="s">
        <v>84</v>
      </c>
      <c r="E186" s="14">
        <v>3</v>
      </c>
      <c r="F186" s="22">
        <f t="shared" si="56"/>
        <v>30</v>
      </c>
      <c r="G186" s="58">
        <v>26</v>
      </c>
      <c r="H186" s="14">
        <v>4</v>
      </c>
      <c r="I186" s="14">
        <v>0</v>
      </c>
      <c r="J186" s="14">
        <v>0</v>
      </c>
      <c r="K186" s="22">
        <f>SUM(L186:Q186)+R186</f>
        <v>53</v>
      </c>
      <c r="L186" s="58">
        <v>10</v>
      </c>
      <c r="M186" s="14">
        <v>3</v>
      </c>
      <c r="N186" s="14">
        <v>3</v>
      </c>
      <c r="O186" s="58">
        <v>0</v>
      </c>
      <c r="P186" s="14">
        <v>12</v>
      </c>
      <c r="Q186" s="58">
        <v>18</v>
      </c>
      <c r="R186" s="14">
        <v>7</v>
      </c>
      <c r="S186" s="14">
        <v>1</v>
      </c>
      <c r="T186" s="14">
        <v>0</v>
      </c>
      <c r="U186" s="61"/>
    </row>
    <row r="187" spans="1:21" s="21" customFormat="1" ht="15" customHeight="1" x14ac:dyDescent="0.25">
      <c r="A187" s="13" t="s">
        <v>360</v>
      </c>
      <c r="B187" s="20" t="s">
        <v>297</v>
      </c>
      <c r="C187" s="77" t="s">
        <v>491</v>
      </c>
      <c r="D187" s="21" t="s">
        <v>85</v>
      </c>
      <c r="E187" s="14">
        <v>1</v>
      </c>
      <c r="F187" s="22">
        <f t="shared" si="56"/>
        <v>0</v>
      </c>
      <c r="G187" s="58">
        <v>0</v>
      </c>
      <c r="H187" s="14">
        <v>0</v>
      </c>
      <c r="I187" s="14">
        <v>0</v>
      </c>
      <c r="J187" s="14">
        <v>0</v>
      </c>
      <c r="K187" s="22">
        <f>SUM(L187:Q187)+R187</f>
        <v>9</v>
      </c>
      <c r="L187" s="58">
        <v>0</v>
      </c>
      <c r="M187" s="14">
        <v>0</v>
      </c>
      <c r="N187" s="14">
        <v>0</v>
      </c>
      <c r="O187" s="58">
        <v>0</v>
      </c>
      <c r="P187" s="14">
        <v>1</v>
      </c>
      <c r="Q187" s="58">
        <v>8</v>
      </c>
      <c r="R187" s="14">
        <v>0</v>
      </c>
      <c r="S187" s="14">
        <v>0</v>
      </c>
      <c r="T187" s="14">
        <v>0</v>
      </c>
      <c r="U187" s="61"/>
    </row>
    <row r="188" spans="1:21" s="21" customFormat="1" ht="15" customHeight="1" x14ac:dyDescent="0.25">
      <c r="A188" s="13"/>
      <c r="B188" s="20"/>
      <c r="C188" s="77"/>
      <c r="E188" s="14"/>
      <c r="F188" s="22"/>
      <c r="G188" s="58"/>
      <c r="H188" s="14"/>
      <c r="I188" s="14"/>
      <c r="J188" s="14"/>
      <c r="K188" s="14"/>
      <c r="L188" s="58"/>
      <c r="M188" s="14"/>
      <c r="N188" s="14"/>
      <c r="O188" s="58"/>
      <c r="P188" s="14"/>
      <c r="Q188" s="58"/>
      <c r="R188" s="14"/>
      <c r="S188" s="14"/>
      <c r="T188" s="14"/>
      <c r="U188" s="61"/>
    </row>
    <row r="189" spans="1:21" s="47" customFormat="1" ht="15" customHeight="1" x14ac:dyDescent="0.25">
      <c r="A189" s="51" t="s">
        <v>361</v>
      </c>
      <c r="B189" s="52" t="s">
        <v>86</v>
      </c>
      <c r="C189" s="80"/>
      <c r="D189" s="56"/>
      <c r="E189" s="55">
        <f>SUM(E190:E197)</f>
        <v>12</v>
      </c>
      <c r="F189" s="55">
        <f t="shared" ref="F189:T189" si="57">SUM(F190:F197)</f>
        <v>202</v>
      </c>
      <c r="G189" s="55">
        <f t="shared" si="57"/>
        <v>171</v>
      </c>
      <c r="H189" s="55">
        <f t="shared" si="57"/>
        <v>18</v>
      </c>
      <c r="I189" s="55">
        <f t="shared" si="57"/>
        <v>9</v>
      </c>
      <c r="J189" s="55">
        <f t="shared" si="57"/>
        <v>4</v>
      </c>
      <c r="K189" s="55">
        <f t="shared" si="57"/>
        <v>180</v>
      </c>
      <c r="L189" s="55">
        <f t="shared" si="57"/>
        <v>28</v>
      </c>
      <c r="M189" s="55">
        <f t="shared" si="57"/>
        <v>10</v>
      </c>
      <c r="N189" s="55">
        <f t="shared" si="57"/>
        <v>11</v>
      </c>
      <c r="O189" s="55">
        <f t="shared" si="57"/>
        <v>20</v>
      </c>
      <c r="P189" s="55">
        <f t="shared" si="57"/>
        <v>24</v>
      </c>
      <c r="Q189" s="55">
        <f t="shared" si="57"/>
        <v>71</v>
      </c>
      <c r="R189" s="55">
        <f>SUM(R190:R197)</f>
        <v>16</v>
      </c>
      <c r="S189" s="55">
        <f t="shared" si="57"/>
        <v>8</v>
      </c>
      <c r="T189" s="55">
        <f t="shared" si="57"/>
        <v>2</v>
      </c>
      <c r="U189" s="61"/>
    </row>
    <row r="190" spans="1:21" s="21" customFormat="1" ht="15" customHeight="1" x14ac:dyDescent="0.25">
      <c r="A190" s="13" t="s">
        <v>362</v>
      </c>
      <c r="B190" s="25" t="s">
        <v>149</v>
      </c>
      <c r="C190" s="74" t="s">
        <v>483</v>
      </c>
      <c r="D190" s="21" t="s">
        <v>363</v>
      </c>
      <c r="E190" s="14">
        <v>5</v>
      </c>
      <c r="F190" s="22">
        <f t="shared" ref="F190:F197" si="58">SUM(G190:J190)</f>
        <v>119</v>
      </c>
      <c r="G190" s="58">
        <v>102</v>
      </c>
      <c r="H190" s="14">
        <v>10</v>
      </c>
      <c r="I190" s="14">
        <v>5</v>
      </c>
      <c r="J190" s="14">
        <v>2</v>
      </c>
      <c r="K190" s="22">
        <f t="shared" ref="K190:K197" si="59">SUM(L190:Q190)+R190</f>
        <v>111</v>
      </c>
      <c r="L190" s="58">
        <v>7</v>
      </c>
      <c r="M190" s="14">
        <v>5</v>
      </c>
      <c r="N190" s="14">
        <v>6</v>
      </c>
      <c r="O190" s="58">
        <v>20</v>
      </c>
      <c r="P190" s="14">
        <v>8</v>
      </c>
      <c r="Q190" s="58">
        <v>51</v>
      </c>
      <c r="R190" s="14">
        <v>14</v>
      </c>
      <c r="S190" s="14">
        <v>2</v>
      </c>
      <c r="T190" s="14">
        <v>1</v>
      </c>
      <c r="U190" s="61"/>
    </row>
    <row r="191" spans="1:21" s="21" customFormat="1" ht="15" customHeight="1" x14ac:dyDescent="0.25">
      <c r="A191" s="13" t="s">
        <v>364</v>
      </c>
      <c r="B191" s="25" t="s">
        <v>197</v>
      </c>
      <c r="C191" s="74" t="s">
        <v>489</v>
      </c>
      <c r="D191" s="21" t="s">
        <v>87</v>
      </c>
      <c r="E191" s="14">
        <v>1</v>
      </c>
      <c r="F191" s="22">
        <f t="shared" si="58"/>
        <v>53</v>
      </c>
      <c r="G191" s="58">
        <v>45</v>
      </c>
      <c r="H191" s="14">
        <v>3</v>
      </c>
      <c r="I191" s="14">
        <v>3</v>
      </c>
      <c r="J191" s="14">
        <v>2</v>
      </c>
      <c r="K191" s="22">
        <f t="shared" si="59"/>
        <v>16</v>
      </c>
      <c r="L191" s="58">
        <v>8</v>
      </c>
      <c r="M191" s="14">
        <v>0</v>
      </c>
      <c r="N191" s="14">
        <v>0</v>
      </c>
      <c r="O191" s="58">
        <v>0</v>
      </c>
      <c r="P191" s="14">
        <v>2</v>
      </c>
      <c r="Q191" s="58">
        <v>6</v>
      </c>
      <c r="R191" s="14">
        <v>0</v>
      </c>
      <c r="S191" s="14">
        <v>1</v>
      </c>
      <c r="T191" s="14">
        <v>1</v>
      </c>
      <c r="U191" s="61"/>
    </row>
    <row r="192" spans="1:21" s="21" customFormat="1" ht="15" customHeight="1" x14ac:dyDescent="0.25">
      <c r="A192" s="13" t="s">
        <v>365</v>
      </c>
      <c r="B192" s="25" t="s">
        <v>197</v>
      </c>
      <c r="C192" s="74" t="s">
        <v>489</v>
      </c>
      <c r="D192" s="21" t="s">
        <v>88</v>
      </c>
      <c r="E192" s="14">
        <v>1</v>
      </c>
      <c r="F192" s="22">
        <f t="shared" si="58"/>
        <v>10</v>
      </c>
      <c r="G192" s="58">
        <v>8</v>
      </c>
      <c r="H192" s="14">
        <v>2</v>
      </c>
      <c r="I192" s="14">
        <v>0</v>
      </c>
      <c r="J192" s="14">
        <v>0</v>
      </c>
      <c r="K192" s="22">
        <f t="shared" si="59"/>
        <v>11</v>
      </c>
      <c r="L192" s="58">
        <v>3</v>
      </c>
      <c r="M192" s="14">
        <v>2</v>
      </c>
      <c r="N192" s="14">
        <v>2</v>
      </c>
      <c r="O192" s="58">
        <v>0</v>
      </c>
      <c r="P192" s="14">
        <v>2</v>
      </c>
      <c r="Q192" s="58">
        <v>2</v>
      </c>
      <c r="R192" s="14">
        <v>0</v>
      </c>
      <c r="S192" s="14">
        <v>1</v>
      </c>
      <c r="T192" s="14">
        <v>0</v>
      </c>
      <c r="U192" s="61"/>
    </row>
    <row r="193" spans="1:21" s="21" customFormat="1" ht="15" customHeight="1" x14ac:dyDescent="0.25">
      <c r="A193" s="13" t="s">
        <v>366</v>
      </c>
      <c r="B193" s="25" t="s">
        <v>197</v>
      </c>
      <c r="C193" s="74" t="s">
        <v>489</v>
      </c>
      <c r="D193" s="26" t="s">
        <v>141</v>
      </c>
      <c r="E193" s="14">
        <v>1</v>
      </c>
      <c r="F193" s="22">
        <f t="shared" si="58"/>
        <v>10</v>
      </c>
      <c r="G193" s="58">
        <v>8</v>
      </c>
      <c r="H193" s="14">
        <v>1</v>
      </c>
      <c r="I193" s="14">
        <v>1</v>
      </c>
      <c r="J193" s="14">
        <v>0</v>
      </c>
      <c r="K193" s="22">
        <f t="shared" si="59"/>
        <v>12</v>
      </c>
      <c r="L193" s="58">
        <v>4</v>
      </c>
      <c r="M193" s="14">
        <v>1</v>
      </c>
      <c r="N193" s="14">
        <v>2</v>
      </c>
      <c r="O193" s="58">
        <v>0</v>
      </c>
      <c r="P193" s="14">
        <v>2</v>
      </c>
      <c r="Q193" s="58">
        <v>2</v>
      </c>
      <c r="R193" s="14">
        <v>1</v>
      </c>
      <c r="S193" s="14">
        <v>1</v>
      </c>
      <c r="T193" s="14">
        <v>0</v>
      </c>
      <c r="U193" s="61"/>
    </row>
    <row r="194" spans="1:21" s="21" customFormat="1" ht="15" customHeight="1" x14ac:dyDescent="0.25">
      <c r="A194" s="13" t="s">
        <v>367</v>
      </c>
      <c r="B194" s="25" t="s">
        <v>174</v>
      </c>
      <c r="C194" s="74" t="s">
        <v>488</v>
      </c>
      <c r="D194" s="21" t="s">
        <v>368</v>
      </c>
      <c r="E194" s="37">
        <v>1</v>
      </c>
      <c r="F194" s="22">
        <f t="shared" si="58"/>
        <v>0</v>
      </c>
      <c r="G194" s="58">
        <v>0</v>
      </c>
      <c r="H194" s="14">
        <v>0</v>
      </c>
      <c r="I194" s="14">
        <v>0</v>
      </c>
      <c r="J194" s="14">
        <v>0</v>
      </c>
      <c r="K194" s="22">
        <f t="shared" si="59"/>
        <v>7</v>
      </c>
      <c r="L194" s="58">
        <v>4</v>
      </c>
      <c r="M194" s="37">
        <v>2</v>
      </c>
      <c r="N194" s="37">
        <v>0</v>
      </c>
      <c r="O194" s="58">
        <v>0</v>
      </c>
      <c r="P194" s="14">
        <v>1</v>
      </c>
      <c r="Q194" s="58">
        <v>0</v>
      </c>
      <c r="R194" s="14">
        <v>0</v>
      </c>
      <c r="S194" s="37">
        <v>1</v>
      </c>
      <c r="T194" s="14">
        <v>0</v>
      </c>
      <c r="U194" s="61"/>
    </row>
    <row r="195" spans="1:21" s="21" customFormat="1" ht="15" customHeight="1" x14ac:dyDescent="0.25">
      <c r="A195" s="13" t="s">
        <v>369</v>
      </c>
      <c r="B195" s="20" t="s">
        <v>176</v>
      </c>
      <c r="C195" s="77" t="s">
        <v>491</v>
      </c>
      <c r="D195" s="26" t="s">
        <v>370</v>
      </c>
      <c r="E195" s="14">
        <v>1</v>
      </c>
      <c r="F195" s="22">
        <f t="shared" si="58"/>
        <v>0</v>
      </c>
      <c r="G195" s="58">
        <v>0</v>
      </c>
      <c r="H195" s="14">
        <v>0</v>
      </c>
      <c r="I195" s="14">
        <v>0</v>
      </c>
      <c r="J195" s="14">
        <v>0</v>
      </c>
      <c r="K195" s="22">
        <f t="shared" si="59"/>
        <v>8</v>
      </c>
      <c r="L195" s="58">
        <v>0</v>
      </c>
      <c r="M195" s="37">
        <v>0</v>
      </c>
      <c r="N195" s="37">
        <v>0</v>
      </c>
      <c r="O195" s="58">
        <v>0</v>
      </c>
      <c r="P195" s="37">
        <v>6</v>
      </c>
      <c r="Q195" s="58">
        <v>2</v>
      </c>
      <c r="R195" s="14">
        <v>0</v>
      </c>
      <c r="S195" s="37">
        <v>1</v>
      </c>
      <c r="T195" s="14">
        <v>0</v>
      </c>
      <c r="U195" s="61"/>
    </row>
    <row r="196" spans="1:21" s="21" customFormat="1" ht="15" customHeight="1" x14ac:dyDescent="0.25">
      <c r="A196" s="13" t="s">
        <v>371</v>
      </c>
      <c r="B196" s="25" t="s">
        <v>372</v>
      </c>
      <c r="C196" s="74" t="s">
        <v>491</v>
      </c>
      <c r="D196" s="21" t="s">
        <v>373</v>
      </c>
      <c r="E196" s="37">
        <v>1</v>
      </c>
      <c r="F196" s="22">
        <f t="shared" si="58"/>
        <v>0</v>
      </c>
      <c r="G196" s="58">
        <v>0</v>
      </c>
      <c r="H196" s="14">
        <v>0</v>
      </c>
      <c r="I196" s="14">
        <v>0</v>
      </c>
      <c r="J196" s="14">
        <v>0</v>
      </c>
      <c r="K196" s="22">
        <f t="shared" si="59"/>
        <v>7</v>
      </c>
      <c r="L196" s="58">
        <v>0</v>
      </c>
      <c r="M196" s="37">
        <v>0</v>
      </c>
      <c r="N196" s="37">
        <v>0</v>
      </c>
      <c r="O196" s="58">
        <v>0</v>
      </c>
      <c r="P196" s="37">
        <v>2</v>
      </c>
      <c r="Q196" s="58">
        <v>5</v>
      </c>
      <c r="R196" s="14">
        <v>0</v>
      </c>
      <c r="S196" s="37">
        <v>0</v>
      </c>
      <c r="T196" s="14">
        <v>0</v>
      </c>
      <c r="U196" s="61"/>
    </row>
    <row r="197" spans="1:21" s="21" customFormat="1" ht="15" customHeight="1" x14ac:dyDescent="0.25">
      <c r="A197" s="13" t="s">
        <v>374</v>
      </c>
      <c r="B197" s="20" t="s">
        <v>197</v>
      </c>
      <c r="C197" s="77" t="s">
        <v>489</v>
      </c>
      <c r="D197" s="26" t="s">
        <v>89</v>
      </c>
      <c r="E197" s="37">
        <v>1</v>
      </c>
      <c r="F197" s="22">
        <f t="shared" si="58"/>
        <v>10</v>
      </c>
      <c r="G197" s="58">
        <v>8</v>
      </c>
      <c r="H197" s="37">
        <v>2</v>
      </c>
      <c r="I197" s="37">
        <v>0</v>
      </c>
      <c r="J197" s="37">
        <v>0</v>
      </c>
      <c r="K197" s="22">
        <f t="shared" si="59"/>
        <v>8</v>
      </c>
      <c r="L197" s="58">
        <v>2</v>
      </c>
      <c r="M197" s="37">
        <v>0</v>
      </c>
      <c r="N197" s="37">
        <v>1</v>
      </c>
      <c r="O197" s="58">
        <v>0</v>
      </c>
      <c r="P197" s="37">
        <v>1</v>
      </c>
      <c r="Q197" s="58">
        <v>3</v>
      </c>
      <c r="R197" s="37">
        <v>1</v>
      </c>
      <c r="S197" s="37">
        <v>1</v>
      </c>
      <c r="T197" s="37">
        <v>0</v>
      </c>
      <c r="U197" s="61"/>
    </row>
    <row r="198" spans="1:21" s="21" customFormat="1" ht="15" customHeight="1" x14ac:dyDescent="0.25">
      <c r="A198" s="13"/>
      <c r="B198" s="25"/>
      <c r="C198" s="74"/>
      <c r="D198" s="26"/>
      <c r="E198" s="37"/>
      <c r="F198" s="22"/>
      <c r="G198" s="58"/>
      <c r="H198" s="37"/>
      <c r="I198" s="37"/>
      <c r="J198" s="37"/>
      <c r="K198" s="14"/>
      <c r="L198" s="58"/>
      <c r="M198" s="37"/>
      <c r="N198" s="37"/>
      <c r="O198" s="58"/>
      <c r="P198" s="37"/>
      <c r="Q198" s="58"/>
      <c r="R198" s="37"/>
      <c r="S198" s="37"/>
      <c r="T198" s="37"/>
      <c r="U198" s="61"/>
    </row>
    <row r="199" spans="1:21" s="47" customFormat="1" ht="15" customHeight="1" x14ac:dyDescent="0.25">
      <c r="A199" s="45" t="s">
        <v>375</v>
      </c>
      <c r="B199" s="46" t="s">
        <v>90</v>
      </c>
      <c r="C199" s="75"/>
      <c r="D199" s="50"/>
      <c r="E199" s="15">
        <f>SUM(E200:E205)</f>
        <v>9</v>
      </c>
      <c r="F199" s="15">
        <f t="shared" ref="F199:T199" si="60">SUM(F200:F205)</f>
        <v>187</v>
      </c>
      <c r="G199" s="15">
        <f t="shared" si="60"/>
        <v>164</v>
      </c>
      <c r="H199" s="15">
        <f t="shared" si="60"/>
        <v>13</v>
      </c>
      <c r="I199" s="15">
        <f t="shared" si="60"/>
        <v>0</v>
      </c>
      <c r="J199" s="15">
        <f t="shared" si="60"/>
        <v>10</v>
      </c>
      <c r="K199" s="15">
        <f t="shared" si="60"/>
        <v>161</v>
      </c>
      <c r="L199" s="15">
        <f t="shared" si="60"/>
        <v>33</v>
      </c>
      <c r="M199" s="15">
        <f t="shared" si="60"/>
        <v>7</v>
      </c>
      <c r="N199" s="15">
        <f t="shared" si="60"/>
        <v>10</v>
      </c>
      <c r="O199" s="15">
        <f t="shared" si="60"/>
        <v>17</v>
      </c>
      <c r="P199" s="15">
        <f t="shared" si="60"/>
        <v>12</v>
      </c>
      <c r="Q199" s="15">
        <f t="shared" si="60"/>
        <v>81</v>
      </c>
      <c r="R199" s="15">
        <f>SUM(R200:R205)</f>
        <v>1</v>
      </c>
      <c r="S199" s="15">
        <f t="shared" si="60"/>
        <v>4</v>
      </c>
      <c r="T199" s="15">
        <f t="shared" si="60"/>
        <v>1</v>
      </c>
      <c r="U199" s="61"/>
    </row>
    <row r="200" spans="1:21" s="21" customFormat="1" ht="15" customHeight="1" x14ac:dyDescent="0.25">
      <c r="A200" s="24" t="s">
        <v>376</v>
      </c>
      <c r="B200" s="20" t="s">
        <v>149</v>
      </c>
      <c r="C200" s="77" t="s">
        <v>483</v>
      </c>
      <c r="D200" s="26" t="s">
        <v>91</v>
      </c>
      <c r="E200" s="14">
        <v>5</v>
      </c>
      <c r="F200" s="22">
        <f t="shared" ref="F200:F205" si="61">SUM(G200:J200)</f>
        <v>152</v>
      </c>
      <c r="G200" s="58">
        <v>132</v>
      </c>
      <c r="H200" s="14">
        <v>10</v>
      </c>
      <c r="I200" s="14">
        <v>0</v>
      </c>
      <c r="J200" s="14">
        <v>10</v>
      </c>
      <c r="K200" s="22">
        <f t="shared" ref="K200:K205" si="62">SUM(L200:Q200)+R200</f>
        <v>111</v>
      </c>
      <c r="L200" s="58">
        <v>16</v>
      </c>
      <c r="M200" s="14">
        <v>3</v>
      </c>
      <c r="N200" s="14">
        <v>8</v>
      </c>
      <c r="O200" s="58">
        <v>17</v>
      </c>
      <c r="P200" s="14">
        <v>6</v>
      </c>
      <c r="Q200" s="58">
        <v>61</v>
      </c>
      <c r="R200" s="14">
        <v>0</v>
      </c>
      <c r="S200" s="14">
        <v>1</v>
      </c>
      <c r="T200" s="14">
        <v>1</v>
      </c>
      <c r="U200" s="61"/>
    </row>
    <row r="201" spans="1:21" s="21" customFormat="1" ht="15" customHeight="1" x14ac:dyDescent="0.25">
      <c r="A201" s="24" t="s">
        <v>377</v>
      </c>
      <c r="B201" s="20" t="s">
        <v>153</v>
      </c>
      <c r="C201" s="77" t="s">
        <v>372</v>
      </c>
      <c r="D201" s="26" t="s">
        <v>92</v>
      </c>
      <c r="E201" s="14">
        <v>0</v>
      </c>
      <c r="F201" s="22">
        <f t="shared" si="61"/>
        <v>0</v>
      </c>
      <c r="G201" s="58">
        <v>0</v>
      </c>
      <c r="H201" s="14">
        <v>0</v>
      </c>
      <c r="I201" s="14">
        <v>0</v>
      </c>
      <c r="J201" s="14">
        <v>0</v>
      </c>
      <c r="K201" s="22">
        <f t="shared" si="62"/>
        <v>4</v>
      </c>
      <c r="L201" s="58">
        <v>0</v>
      </c>
      <c r="M201" s="14">
        <v>0</v>
      </c>
      <c r="N201" s="14">
        <v>0</v>
      </c>
      <c r="O201" s="58">
        <v>0</v>
      </c>
      <c r="P201" s="14">
        <v>0</v>
      </c>
      <c r="Q201" s="58">
        <v>4</v>
      </c>
      <c r="R201" s="14">
        <v>0</v>
      </c>
      <c r="S201" s="14">
        <v>0</v>
      </c>
      <c r="T201" s="14">
        <v>0</v>
      </c>
      <c r="U201" s="61"/>
    </row>
    <row r="202" spans="1:21" s="21" customFormat="1" ht="15" customHeight="1" x14ac:dyDescent="0.25">
      <c r="A202" s="13" t="s">
        <v>378</v>
      </c>
      <c r="B202" s="20" t="s">
        <v>197</v>
      </c>
      <c r="C202" s="77" t="s">
        <v>489</v>
      </c>
      <c r="D202" s="26" t="s">
        <v>93</v>
      </c>
      <c r="E202" s="14">
        <v>1</v>
      </c>
      <c r="F202" s="22">
        <f t="shared" si="61"/>
        <v>9</v>
      </c>
      <c r="G202" s="58">
        <v>8</v>
      </c>
      <c r="H202" s="14">
        <v>1</v>
      </c>
      <c r="I202" s="14">
        <v>0</v>
      </c>
      <c r="J202" s="14">
        <v>0</v>
      </c>
      <c r="K202" s="22">
        <f t="shared" si="62"/>
        <v>10</v>
      </c>
      <c r="L202" s="58">
        <v>4</v>
      </c>
      <c r="M202" s="14">
        <v>0</v>
      </c>
      <c r="N202" s="14">
        <v>1</v>
      </c>
      <c r="O202" s="58">
        <v>0</v>
      </c>
      <c r="P202" s="14">
        <v>2</v>
      </c>
      <c r="Q202" s="58">
        <v>2</v>
      </c>
      <c r="R202" s="14">
        <v>1</v>
      </c>
      <c r="S202" s="14">
        <v>1</v>
      </c>
      <c r="T202" s="14">
        <v>0</v>
      </c>
      <c r="U202" s="61"/>
    </row>
    <row r="203" spans="1:21" s="21" customFormat="1" ht="15" customHeight="1" x14ac:dyDescent="0.25">
      <c r="A203" s="13" t="s">
        <v>379</v>
      </c>
      <c r="B203" s="20" t="s">
        <v>197</v>
      </c>
      <c r="C203" s="77" t="s">
        <v>489</v>
      </c>
      <c r="D203" s="21" t="s">
        <v>94</v>
      </c>
      <c r="E203" s="14">
        <v>1</v>
      </c>
      <c r="F203" s="22">
        <f t="shared" si="61"/>
        <v>8</v>
      </c>
      <c r="G203" s="58">
        <v>7</v>
      </c>
      <c r="H203" s="14">
        <v>1</v>
      </c>
      <c r="I203" s="14">
        <v>0</v>
      </c>
      <c r="J203" s="14">
        <v>0</v>
      </c>
      <c r="K203" s="22">
        <f t="shared" si="62"/>
        <v>15</v>
      </c>
      <c r="L203" s="58">
        <v>5</v>
      </c>
      <c r="M203" s="14">
        <v>2</v>
      </c>
      <c r="N203" s="14">
        <v>0</v>
      </c>
      <c r="O203" s="58">
        <v>0</v>
      </c>
      <c r="P203" s="14">
        <v>1</v>
      </c>
      <c r="Q203" s="58">
        <v>7</v>
      </c>
      <c r="R203" s="14">
        <v>0</v>
      </c>
      <c r="S203" s="14">
        <v>1</v>
      </c>
      <c r="T203" s="14">
        <v>0</v>
      </c>
      <c r="U203" s="61"/>
    </row>
    <row r="204" spans="1:21" s="21" customFormat="1" ht="15" customHeight="1" x14ac:dyDescent="0.25">
      <c r="A204" s="13" t="s">
        <v>380</v>
      </c>
      <c r="B204" s="20" t="s">
        <v>197</v>
      </c>
      <c r="C204" s="77" t="s">
        <v>489</v>
      </c>
      <c r="D204" s="21" t="s">
        <v>95</v>
      </c>
      <c r="E204" s="14">
        <v>1</v>
      </c>
      <c r="F204" s="22">
        <f t="shared" si="61"/>
        <v>18</v>
      </c>
      <c r="G204" s="58">
        <v>17</v>
      </c>
      <c r="H204" s="14">
        <v>1</v>
      </c>
      <c r="I204" s="14">
        <v>0</v>
      </c>
      <c r="J204" s="14">
        <v>0</v>
      </c>
      <c r="K204" s="22">
        <f t="shared" si="62"/>
        <v>13</v>
      </c>
      <c r="L204" s="58">
        <v>4</v>
      </c>
      <c r="M204" s="14">
        <v>1</v>
      </c>
      <c r="N204" s="14">
        <v>1</v>
      </c>
      <c r="O204" s="58">
        <v>0</v>
      </c>
      <c r="P204" s="14">
        <v>2</v>
      </c>
      <c r="Q204" s="58">
        <v>5</v>
      </c>
      <c r="R204" s="14">
        <v>0</v>
      </c>
      <c r="S204" s="14">
        <v>1</v>
      </c>
      <c r="T204" s="14">
        <v>0</v>
      </c>
      <c r="U204" s="61"/>
    </row>
    <row r="205" spans="1:21" s="21" customFormat="1" ht="15" customHeight="1" x14ac:dyDescent="0.25">
      <c r="A205" s="24" t="s">
        <v>381</v>
      </c>
      <c r="B205" s="25" t="s">
        <v>153</v>
      </c>
      <c r="C205" s="74" t="s">
        <v>491</v>
      </c>
      <c r="D205" s="21" t="s">
        <v>91</v>
      </c>
      <c r="E205" s="14">
        <v>1</v>
      </c>
      <c r="F205" s="22">
        <f t="shared" si="61"/>
        <v>0</v>
      </c>
      <c r="G205" s="58">
        <v>0</v>
      </c>
      <c r="H205" s="14">
        <v>0</v>
      </c>
      <c r="I205" s="14">
        <v>0</v>
      </c>
      <c r="J205" s="14">
        <v>0</v>
      </c>
      <c r="K205" s="22">
        <f t="shared" si="62"/>
        <v>8</v>
      </c>
      <c r="L205" s="58">
        <v>4</v>
      </c>
      <c r="M205" s="14">
        <v>1</v>
      </c>
      <c r="N205" s="14">
        <v>0</v>
      </c>
      <c r="O205" s="58">
        <v>0</v>
      </c>
      <c r="P205" s="14">
        <v>1</v>
      </c>
      <c r="Q205" s="58">
        <v>2</v>
      </c>
      <c r="R205" s="14">
        <v>0</v>
      </c>
      <c r="S205" s="14">
        <v>0</v>
      </c>
      <c r="T205" s="14">
        <v>0</v>
      </c>
      <c r="U205" s="61"/>
    </row>
    <row r="206" spans="1:21" s="21" customFormat="1" ht="15" customHeight="1" x14ac:dyDescent="0.25">
      <c r="A206" s="24"/>
      <c r="B206" s="25"/>
      <c r="C206" s="74"/>
      <c r="E206" s="14"/>
      <c r="F206" s="22"/>
      <c r="G206" s="58"/>
      <c r="H206" s="14"/>
      <c r="I206" s="14"/>
      <c r="J206" s="14"/>
      <c r="K206" s="14"/>
      <c r="L206" s="58"/>
      <c r="M206" s="14"/>
      <c r="N206" s="14"/>
      <c r="O206" s="58"/>
      <c r="P206" s="14"/>
      <c r="Q206" s="58"/>
      <c r="R206" s="14"/>
      <c r="S206" s="14"/>
      <c r="T206" s="14"/>
      <c r="U206" s="61"/>
    </row>
    <row r="207" spans="1:21" s="47" customFormat="1" ht="15" customHeight="1" x14ac:dyDescent="0.25">
      <c r="A207" s="45" t="s">
        <v>382</v>
      </c>
      <c r="B207" s="46" t="s">
        <v>96</v>
      </c>
      <c r="C207" s="75"/>
      <c r="E207" s="15">
        <f>SUM(E208:E208)</f>
        <v>4</v>
      </c>
      <c r="F207" s="15">
        <f t="shared" ref="F207:T207" si="63">SUM(F208:F208)</f>
        <v>90</v>
      </c>
      <c r="G207" s="15">
        <f t="shared" si="63"/>
        <v>78</v>
      </c>
      <c r="H207" s="15">
        <f t="shared" si="63"/>
        <v>6</v>
      </c>
      <c r="I207" s="15">
        <f t="shared" si="63"/>
        <v>3</v>
      </c>
      <c r="J207" s="15">
        <f t="shared" si="63"/>
        <v>3</v>
      </c>
      <c r="K207" s="15">
        <f t="shared" si="63"/>
        <v>75</v>
      </c>
      <c r="L207" s="15">
        <f t="shared" si="63"/>
        <v>16</v>
      </c>
      <c r="M207" s="15">
        <f t="shared" si="63"/>
        <v>4</v>
      </c>
      <c r="N207" s="15">
        <f t="shared" si="63"/>
        <v>4</v>
      </c>
      <c r="O207" s="15">
        <f t="shared" si="63"/>
        <v>8</v>
      </c>
      <c r="P207" s="15">
        <f t="shared" si="63"/>
        <v>6</v>
      </c>
      <c r="Q207" s="15">
        <f t="shared" si="63"/>
        <v>37</v>
      </c>
      <c r="R207" s="15">
        <f>SUM(R208:R208)</f>
        <v>0</v>
      </c>
      <c r="S207" s="15">
        <f t="shared" si="63"/>
        <v>1</v>
      </c>
      <c r="T207" s="15">
        <f t="shared" si="63"/>
        <v>0</v>
      </c>
      <c r="U207" s="61"/>
    </row>
    <row r="208" spans="1:21" s="21" customFormat="1" ht="15" customHeight="1" x14ac:dyDescent="0.25">
      <c r="A208" s="13" t="s">
        <v>384</v>
      </c>
      <c r="B208" s="20" t="s">
        <v>385</v>
      </c>
      <c r="C208" s="77" t="s">
        <v>486</v>
      </c>
      <c r="D208" s="26" t="s">
        <v>383</v>
      </c>
      <c r="E208" s="14">
        <v>4</v>
      </c>
      <c r="F208" s="22">
        <f t="shared" ref="F208" si="64">SUM(G208:J208)</f>
        <v>90</v>
      </c>
      <c r="G208" s="58">
        <v>78</v>
      </c>
      <c r="H208" s="14">
        <v>6</v>
      </c>
      <c r="I208" s="14">
        <v>3</v>
      </c>
      <c r="J208" s="14">
        <v>3</v>
      </c>
      <c r="K208" s="22">
        <f>SUM(L208:Q208)+R208</f>
        <v>75</v>
      </c>
      <c r="L208" s="58">
        <v>16</v>
      </c>
      <c r="M208" s="14">
        <v>4</v>
      </c>
      <c r="N208" s="14">
        <v>4</v>
      </c>
      <c r="O208" s="58">
        <v>8</v>
      </c>
      <c r="P208" s="14">
        <v>6</v>
      </c>
      <c r="Q208" s="58">
        <v>37</v>
      </c>
      <c r="R208" s="14">
        <v>0</v>
      </c>
      <c r="S208" s="14">
        <v>1</v>
      </c>
      <c r="T208" s="14">
        <v>0</v>
      </c>
      <c r="U208" s="61"/>
    </row>
    <row r="209" spans="1:21" s="21" customFormat="1" ht="15" customHeight="1" x14ac:dyDescent="0.25">
      <c r="A209" s="13"/>
      <c r="B209" s="20"/>
      <c r="C209" s="77"/>
      <c r="D209" s="26"/>
      <c r="E209" s="14"/>
      <c r="F209" s="22"/>
      <c r="G209" s="58"/>
      <c r="H209" s="14"/>
      <c r="I209" s="14"/>
      <c r="J209" s="14"/>
      <c r="K209" s="14"/>
      <c r="L209" s="58"/>
      <c r="M209" s="14"/>
      <c r="N209" s="14"/>
      <c r="O209" s="58"/>
      <c r="P209" s="14"/>
      <c r="Q209" s="58"/>
      <c r="R209" s="14"/>
      <c r="S209" s="14"/>
      <c r="T209" s="14"/>
      <c r="U209" s="61"/>
    </row>
    <row r="210" spans="1:21" s="47" customFormat="1" ht="15" customHeight="1" x14ac:dyDescent="0.25">
      <c r="A210" s="45" t="s">
        <v>386</v>
      </c>
      <c r="B210" s="46" t="s">
        <v>98</v>
      </c>
      <c r="C210" s="75"/>
      <c r="E210" s="15">
        <f>SUM(E211:E213)</f>
        <v>3</v>
      </c>
      <c r="F210" s="15">
        <f t="shared" ref="F210:T210" si="65">SUM(F211:F213)</f>
        <v>49</v>
      </c>
      <c r="G210" s="15">
        <f t="shared" si="65"/>
        <v>45</v>
      </c>
      <c r="H210" s="15">
        <f t="shared" si="65"/>
        <v>4</v>
      </c>
      <c r="I210" s="15">
        <f t="shared" si="65"/>
        <v>0</v>
      </c>
      <c r="J210" s="15">
        <f t="shared" si="65"/>
        <v>0</v>
      </c>
      <c r="K210" s="15">
        <f t="shared" si="65"/>
        <v>50</v>
      </c>
      <c r="L210" s="15">
        <f t="shared" si="65"/>
        <v>20</v>
      </c>
      <c r="M210" s="15">
        <f t="shared" si="65"/>
        <v>3</v>
      </c>
      <c r="N210" s="15">
        <f t="shared" si="65"/>
        <v>2</v>
      </c>
      <c r="O210" s="15">
        <f t="shared" si="65"/>
        <v>0</v>
      </c>
      <c r="P210" s="15">
        <f t="shared" si="65"/>
        <v>5</v>
      </c>
      <c r="Q210" s="15">
        <f t="shared" si="65"/>
        <v>19</v>
      </c>
      <c r="R210" s="15">
        <f>SUM(R211:R213)</f>
        <v>1</v>
      </c>
      <c r="S210" s="15">
        <f t="shared" si="65"/>
        <v>3</v>
      </c>
      <c r="T210" s="15">
        <f t="shared" si="65"/>
        <v>0</v>
      </c>
      <c r="U210" s="61"/>
    </row>
    <row r="211" spans="1:21" s="21" customFormat="1" ht="15" customHeight="1" x14ac:dyDescent="0.25">
      <c r="A211" s="13" t="s">
        <v>387</v>
      </c>
      <c r="B211" s="20" t="s">
        <v>197</v>
      </c>
      <c r="C211" s="77" t="s">
        <v>489</v>
      </c>
      <c r="D211" s="26" t="s">
        <v>99</v>
      </c>
      <c r="E211" s="14">
        <v>1</v>
      </c>
      <c r="F211" s="22">
        <f t="shared" ref="F211:F213" si="66">SUM(G211:J211)</f>
        <v>30</v>
      </c>
      <c r="G211" s="58">
        <v>28</v>
      </c>
      <c r="H211" s="14">
        <v>2</v>
      </c>
      <c r="I211" s="14">
        <v>0</v>
      </c>
      <c r="J211" s="14">
        <v>0</v>
      </c>
      <c r="K211" s="22">
        <f>SUM(L211:Q211)+R211</f>
        <v>18</v>
      </c>
      <c r="L211" s="58">
        <v>7</v>
      </c>
      <c r="M211" s="14">
        <v>1</v>
      </c>
      <c r="N211" s="14">
        <v>1</v>
      </c>
      <c r="O211" s="58">
        <v>0</v>
      </c>
      <c r="P211" s="14">
        <v>1</v>
      </c>
      <c r="Q211" s="58">
        <v>8</v>
      </c>
      <c r="R211" s="14">
        <v>0</v>
      </c>
      <c r="S211" s="14">
        <v>1</v>
      </c>
      <c r="T211" s="14">
        <v>0</v>
      </c>
      <c r="U211" s="61"/>
    </row>
    <row r="212" spans="1:21" s="21" customFormat="1" ht="15" customHeight="1" x14ac:dyDescent="0.25">
      <c r="A212" s="13" t="s">
        <v>388</v>
      </c>
      <c r="B212" s="20" t="s">
        <v>197</v>
      </c>
      <c r="C212" s="77" t="s">
        <v>489</v>
      </c>
      <c r="D212" s="21" t="s">
        <v>100</v>
      </c>
      <c r="E212" s="14">
        <v>1</v>
      </c>
      <c r="F212" s="22">
        <f t="shared" si="66"/>
        <v>19</v>
      </c>
      <c r="G212" s="58">
        <v>17</v>
      </c>
      <c r="H212" s="14">
        <v>2</v>
      </c>
      <c r="I212" s="14">
        <v>0</v>
      </c>
      <c r="J212" s="14">
        <v>0</v>
      </c>
      <c r="K212" s="22">
        <f>SUM(L212:Q212)+R212</f>
        <v>19</v>
      </c>
      <c r="L212" s="58">
        <v>3</v>
      </c>
      <c r="M212" s="14">
        <v>2</v>
      </c>
      <c r="N212" s="14">
        <v>1</v>
      </c>
      <c r="O212" s="58">
        <v>0</v>
      </c>
      <c r="P212" s="14">
        <v>3</v>
      </c>
      <c r="Q212" s="58">
        <v>9</v>
      </c>
      <c r="R212" s="14">
        <v>1</v>
      </c>
      <c r="S212" s="14">
        <v>1</v>
      </c>
      <c r="T212" s="14">
        <v>0</v>
      </c>
      <c r="U212" s="61"/>
    </row>
    <row r="213" spans="1:21" s="21" customFormat="1" ht="15" customHeight="1" x14ac:dyDescent="0.25">
      <c r="A213" s="32" t="s">
        <v>389</v>
      </c>
      <c r="B213" s="33" t="s">
        <v>153</v>
      </c>
      <c r="C213" s="79" t="s">
        <v>491</v>
      </c>
      <c r="D213" s="26" t="s">
        <v>390</v>
      </c>
      <c r="E213" s="14">
        <v>1</v>
      </c>
      <c r="F213" s="22">
        <f t="shared" si="66"/>
        <v>0</v>
      </c>
      <c r="G213" s="58">
        <v>0</v>
      </c>
      <c r="H213" s="14">
        <v>0</v>
      </c>
      <c r="I213" s="14">
        <v>0</v>
      </c>
      <c r="J213" s="14">
        <v>0</v>
      </c>
      <c r="K213" s="22">
        <f>SUM(L213:Q213)+R213</f>
        <v>13</v>
      </c>
      <c r="L213" s="58">
        <v>10</v>
      </c>
      <c r="M213" s="14">
        <v>0</v>
      </c>
      <c r="N213" s="14">
        <v>0</v>
      </c>
      <c r="O213" s="58">
        <v>0</v>
      </c>
      <c r="P213" s="14">
        <v>1</v>
      </c>
      <c r="Q213" s="58">
        <v>2</v>
      </c>
      <c r="R213" s="14">
        <v>0</v>
      </c>
      <c r="S213" s="14">
        <v>1</v>
      </c>
      <c r="T213" s="14">
        <v>0</v>
      </c>
      <c r="U213" s="61"/>
    </row>
    <row r="214" spans="1:21" s="21" customFormat="1" ht="15" customHeight="1" x14ac:dyDescent="0.25">
      <c r="A214" s="32"/>
      <c r="B214" s="20"/>
      <c r="C214" s="77"/>
      <c r="E214" s="14"/>
      <c r="F214" s="22"/>
      <c r="G214" s="58"/>
      <c r="H214" s="14"/>
      <c r="I214" s="14"/>
      <c r="J214" s="14"/>
      <c r="K214" s="14"/>
      <c r="L214" s="58"/>
      <c r="M214" s="14"/>
      <c r="N214" s="14"/>
      <c r="O214" s="58"/>
      <c r="P214" s="14"/>
      <c r="Q214" s="58"/>
      <c r="R214" s="14"/>
      <c r="S214" s="14"/>
      <c r="T214" s="14"/>
      <c r="U214" s="61"/>
    </row>
    <row r="215" spans="1:21" s="47" customFormat="1" ht="15" customHeight="1" x14ac:dyDescent="0.25">
      <c r="A215" s="45" t="s">
        <v>391</v>
      </c>
      <c r="B215" s="46" t="s">
        <v>101</v>
      </c>
      <c r="C215" s="75"/>
      <c r="E215" s="15">
        <f>SUM(E216:E221)</f>
        <v>8</v>
      </c>
      <c r="F215" s="15">
        <f t="shared" ref="F215:T215" si="67">SUM(F216:F221)</f>
        <v>134</v>
      </c>
      <c r="G215" s="15">
        <f t="shared" si="67"/>
        <v>118</v>
      </c>
      <c r="H215" s="15">
        <f t="shared" si="67"/>
        <v>10</v>
      </c>
      <c r="I215" s="15">
        <f t="shared" si="67"/>
        <v>3</v>
      </c>
      <c r="J215" s="15">
        <f t="shared" si="67"/>
        <v>3</v>
      </c>
      <c r="K215" s="15">
        <f t="shared" si="67"/>
        <v>101</v>
      </c>
      <c r="L215" s="15">
        <f t="shared" si="67"/>
        <v>31</v>
      </c>
      <c r="M215" s="15">
        <f t="shared" si="67"/>
        <v>3</v>
      </c>
      <c r="N215" s="15">
        <f t="shared" si="67"/>
        <v>9</v>
      </c>
      <c r="O215" s="15">
        <f t="shared" si="67"/>
        <v>4</v>
      </c>
      <c r="P215" s="15">
        <f t="shared" si="67"/>
        <v>12</v>
      </c>
      <c r="Q215" s="15">
        <f t="shared" si="67"/>
        <v>42</v>
      </c>
      <c r="R215" s="15">
        <f>SUM(R216:R221)</f>
        <v>0</v>
      </c>
      <c r="S215" s="15">
        <f t="shared" si="67"/>
        <v>5</v>
      </c>
      <c r="T215" s="15">
        <f t="shared" si="67"/>
        <v>1</v>
      </c>
      <c r="U215" s="61"/>
    </row>
    <row r="216" spans="1:21" s="21" customFormat="1" ht="15" customHeight="1" x14ac:dyDescent="0.25">
      <c r="A216" s="24" t="s">
        <v>392</v>
      </c>
      <c r="B216" s="25" t="s">
        <v>97</v>
      </c>
      <c r="C216" s="74" t="s">
        <v>486</v>
      </c>
      <c r="D216" s="21" t="s">
        <v>102</v>
      </c>
      <c r="E216" s="14">
        <v>3</v>
      </c>
      <c r="F216" s="22">
        <f t="shared" ref="F216:F221" si="68">SUM(G216:J216)</f>
        <v>78</v>
      </c>
      <c r="G216" s="58">
        <v>69</v>
      </c>
      <c r="H216" s="14">
        <v>4</v>
      </c>
      <c r="I216" s="14">
        <v>3</v>
      </c>
      <c r="J216" s="14">
        <v>2</v>
      </c>
      <c r="K216" s="22">
        <f t="shared" ref="K216:K221" si="69">SUM(L216:Q216)+R216</f>
        <v>34</v>
      </c>
      <c r="L216" s="58">
        <v>11</v>
      </c>
      <c r="M216" s="14">
        <v>3</v>
      </c>
      <c r="N216" s="14">
        <v>5</v>
      </c>
      <c r="O216" s="58">
        <v>4</v>
      </c>
      <c r="P216" s="14">
        <v>5</v>
      </c>
      <c r="Q216" s="58">
        <v>6</v>
      </c>
      <c r="R216" s="14">
        <v>0</v>
      </c>
      <c r="S216" s="14">
        <v>1</v>
      </c>
      <c r="T216" s="14">
        <v>1</v>
      </c>
      <c r="U216" s="61"/>
    </row>
    <row r="217" spans="1:21" s="21" customFormat="1" ht="15" customHeight="1" x14ac:dyDescent="0.25">
      <c r="A217" s="13" t="s">
        <v>393</v>
      </c>
      <c r="B217" s="20" t="s">
        <v>197</v>
      </c>
      <c r="C217" s="77" t="s">
        <v>489</v>
      </c>
      <c r="D217" s="21" t="s">
        <v>103</v>
      </c>
      <c r="E217" s="14">
        <v>1</v>
      </c>
      <c r="F217" s="22">
        <f t="shared" si="68"/>
        <v>26</v>
      </c>
      <c r="G217" s="58">
        <v>23</v>
      </c>
      <c r="H217" s="14">
        <v>3</v>
      </c>
      <c r="I217" s="14">
        <v>0</v>
      </c>
      <c r="J217" s="14">
        <v>0</v>
      </c>
      <c r="K217" s="22">
        <f t="shared" si="69"/>
        <v>21</v>
      </c>
      <c r="L217" s="58">
        <v>8</v>
      </c>
      <c r="M217" s="14">
        <v>0</v>
      </c>
      <c r="N217" s="14">
        <v>3</v>
      </c>
      <c r="O217" s="58">
        <v>0</v>
      </c>
      <c r="P217" s="14">
        <v>2</v>
      </c>
      <c r="Q217" s="58">
        <v>8</v>
      </c>
      <c r="R217" s="14">
        <v>0</v>
      </c>
      <c r="S217" s="14">
        <v>1</v>
      </c>
      <c r="T217" s="14">
        <v>0</v>
      </c>
      <c r="U217" s="61"/>
    </row>
    <row r="218" spans="1:21" s="21" customFormat="1" ht="15" customHeight="1" x14ac:dyDescent="0.25">
      <c r="A218" s="13" t="s">
        <v>394</v>
      </c>
      <c r="B218" s="20" t="s">
        <v>153</v>
      </c>
      <c r="C218" s="77" t="s">
        <v>491</v>
      </c>
      <c r="D218" s="21" t="s">
        <v>395</v>
      </c>
      <c r="E218" s="14">
        <v>1</v>
      </c>
      <c r="F218" s="22">
        <f t="shared" si="68"/>
        <v>0</v>
      </c>
      <c r="G218" s="58">
        <v>0</v>
      </c>
      <c r="H218" s="14">
        <v>0</v>
      </c>
      <c r="I218" s="14">
        <v>0</v>
      </c>
      <c r="J218" s="14">
        <v>0</v>
      </c>
      <c r="K218" s="22">
        <f t="shared" si="69"/>
        <v>20</v>
      </c>
      <c r="L218" s="58">
        <v>0</v>
      </c>
      <c r="M218" s="14">
        <v>0</v>
      </c>
      <c r="N218" s="14">
        <v>0</v>
      </c>
      <c r="O218" s="58">
        <v>0</v>
      </c>
      <c r="P218" s="14">
        <v>1</v>
      </c>
      <c r="Q218" s="58">
        <v>19</v>
      </c>
      <c r="R218" s="14">
        <v>0</v>
      </c>
      <c r="S218" s="14">
        <v>0</v>
      </c>
      <c r="T218" s="14">
        <v>0</v>
      </c>
      <c r="U218" s="61"/>
    </row>
    <row r="219" spans="1:21" s="21" customFormat="1" ht="15" customHeight="1" x14ac:dyDescent="0.25">
      <c r="A219" s="13" t="s">
        <v>396</v>
      </c>
      <c r="B219" s="20" t="s">
        <v>197</v>
      </c>
      <c r="C219" s="77" t="s">
        <v>489</v>
      </c>
      <c r="D219" s="26" t="s">
        <v>104</v>
      </c>
      <c r="E219" s="14">
        <v>1</v>
      </c>
      <c r="F219" s="22">
        <f t="shared" si="68"/>
        <v>10</v>
      </c>
      <c r="G219" s="58">
        <v>9</v>
      </c>
      <c r="H219" s="14">
        <v>0</v>
      </c>
      <c r="I219" s="14">
        <v>0</v>
      </c>
      <c r="J219" s="14">
        <v>1</v>
      </c>
      <c r="K219" s="22">
        <f t="shared" si="69"/>
        <v>10</v>
      </c>
      <c r="L219" s="58">
        <v>4</v>
      </c>
      <c r="M219" s="14">
        <v>0</v>
      </c>
      <c r="N219" s="14">
        <v>0</v>
      </c>
      <c r="O219" s="58">
        <v>0</v>
      </c>
      <c r="P219" s="14">
        <v>1</v>
      </c>
      <c r="Q219" s="58">
        <v>5</v>
      </c>
      <c r="R219" s="14">
        <v>0</v>
      </c>
      <c r="S219" s="14">
        <v>1</v>
      </c>
      <c r="T219" s="14">
        <v>0</v>
      </c>
      <c r="U219" s="61"/>
    </row>
    <row r="220" spans="1:21" s="21" customFormat="1" ht="15" customHeight="1" x14ac:dyDescent="0.25">
      <c r="A220" s="32" t="s">
        <v>397</v>
      </c>
      <c r="B220" s="33" t="s">
        <v>197</v>
      </c>
      <c r="C220" s="79" t="s">
        <v>489</v>
      </c>
      <c r="D220" s="21" t="s">
        <v>105</v>
      </c>
      <c r="E220" s="14">
        <v>1</v>
      </c>
      <c r="F220" s="22">
        <f t="shared" si="68"/>
        <v>10</v>
      </c>
      <c r="G220" s="58">
        <v>9</v>
      </c>
      <c r="H220" s="14">
        <v>1</v>
      </c>
      <c r="I220" s="14">
        <v>0</v>
      </c>
      <c r="J220" s="14">
        <v>0</v>
      </c>
      <c r="K220" s="22">
        <f t="shared" si="69"/>
        <v>4</v>
      </c>
      <c r="L220" s="58">
        <v>2</v>
      </c>
      <c r="M220" s="14">
        <v>0</v>
      </c>
      <c r="N220" s="14">
        <v>0</v>
      </c>
      <c r="O220" s="58">
        <v>0</v>
      </c>
      <c r="P220" s="14">
        <v>2</v>
      </c>
      <c r="Q220" s="58">
        <v>0</v>
      </c>
      <c r="R220" s="14">
        <v>0</v>
      </c>
      <c r="S220" s="14">
        <v>1</v>
      </c>
      <c r="T220" s="14">
        <v>0</v>
      </c>
      <c r="U220" s="61"/>
    </row>
    <row r="221" spans="1:21" s="21" customFormat="1" ht="15" customHeight="1" x14ac:dyDescent="0.25">
      <c r="A221" s="13" t="s">
        <v>398</v>
      </c>
      <c r="B221" s="20" t="s">
        <v>197</v>
      </c>
      <c r="C221" s="77" t="s">
        <v>489</v>
      </c>
      <c r="D221" s="21" t="s">
        <v>399</v>
      </c>
      <c r="E221" s="14">
        <v>1</v>
      </c>
      <c r="F221" s="22">
        <f t="shared" si="68"/>
        <v>10</v>
      </c>
      <c r="G221" s="58">
        <v>8</v>
      </c>
      <c r="H221" s="14">
        <v>2</v>
      </c>
      <c r="I221" s="14">
        <v>0</v>
      </c>
      <c r="J221" s="14">
        <v>0</v>
      </c>
      <c r="K221" s="22">
        <f t="shared" si="69"/>
        <v>12</v>
      </c>
      <c r="L221" s="58">
        <v>6</v>
      </c>
      <c r="M221" s="14">
        <v>0</v>
      </c>
      <c r="N221" s="14">
        <v>1</v>
      </c>
      <c r="O221" s="58">
        <v>0</v>
      </c>
      <c r="P221" s="14">
        <v>1</v>
      </c>
      <c r="Q221" s="58">
        <v>4</v>
      </c>
      <c r="R221" s="14">
        <v>0</v>
      </c>
      <c r="S221" s="14">
        <v>1</v>
      </c>
      <c r="T221" s="14">
        <v>0</v>
      </c>
      <c r="U221" s="61"/>
    </row>
    <row r="222" spans="1:21" s="21" customFormat="1" ht="15" customHeight="1" x14ac:dyDescent="0.25">
      <c r="A222" s="24"/>
      <c r="B222" s="25"/>
      <c r="C222" s="74"/>
      <c r="E222" s="14"/>
      <c r="F222" s="22"/>
      <c r="G222" s="58"/>
      <c r="H222" s="14"/>
      <c r="I222" s="14"/>
      <c r="J222" s="14"/>
      <c r="K222" s="14"/>
      <c r="L222" s="58"/>
      <c r="M222" s="14"/>
      <c r="N222" s="14"/>
      <c r="O222" s="58"/>
      <c r="P222" s="14"/>
      <c r="Q222" s="58"/>
      <c r="R222" s="14"/>
      <c r="S222" s="14"/>
      <c r="T222" s="14"/>
      <c r="U222" s="61"/>
    </row>
    <row r="223" spans="1:21" s="47" customFormat="1" ht="15" customHeight="1" x14ac:dyDescent="0.25">
      <c r="A223" s="45" t="s">
        <v>400</v>
      </c>
      <c r="B223" s="46" t="s">
        <v>106</v>
      </c>
      <c r="C223" s="75"/>
      <c r="D223" s="50"/>
      <c r="E223" s="15">
        <f>SUM(E224:E229)</f>
        <v>10</v>
      </c>
      <c r="F223" s="15">
        <f t="shared" ref="F223:T223" si="70">SUM(F224:F229)</f>
        <v>223</v>
      </c>
      <c r="G223" s="15">
        <f t="shared" si="70"/>
        <v>189</v>
      </c>
      <c r="H223" s="15">
        <f t="shared" si="70"/>
        <v>27</v>
      </c>
      <c r="I223" s="15">
        <f t="shared" si="70"/>
        <v>6</v>
      </c>
      <c r="J223" s="15">
        <f t="shared" si="70"/>
        <v>1</v>
      </c>
      <c r="K223" s="15">
        <f t="shared" si="70"/>
        <v>176</v>
      </c>
      <c r="L223" s="15">
        <f t="shared" si="70"/>
        <v>46</v>
      </c>
      <c r="M223" s="15">
        <f t="shared" si="70"/>
        <v>16</v>
      </c>
      <c r="N223" s="15">
        <f t="shared" si="70"/>
        <v>11</v>
      </c>
      <c r="O223" s="15">
        <f t="shared" si="70"/>
        <v>20</v>
      </c>
      <c r="P223" s="15">
        <f t="shared" si="70"/>
        <v>19</v>
      </c>
      <c r="Q223" s="15">
        <f t="shared" si="70"/>
        <v>57</v>
      </c>
      <c r="R223" s="15">
        <f>SUM(R224:R229)</f>
        <v>7</v>
      </c>
      <c r="S223" s="15">
        <f t="shared" si="70"/>
        <v>6</v>
      </c>
      <c r="T223" s="15">
        <f t="shared" si="70"/>
        <v>3</v>
      </c>
      <c r="U223" s="61"/>
    </row>
    <row r="224" spans="1:21" s="21" customFormat="1" ht="15" customHeight="1" x14ac:dyDescent="0.25">
      <c r="A224" s="13" t="s">
        <v>401</v>
      </c>
      <c r="B224" s="20" t="s">
        <v>402</v>
      </c>
      <c r="C224" s="77" t="s">
        <v>483</v>
      </c>
      <c r="D224" s="21" t="s">
        <v>403</v>
      </c>
      <c r="E224" s="14">
        <v>5</v>
      </c>
      <c r="F224" s="22">
        <f t="shared" ref="F224:F229" si="71">SUM(G224:J224)</f>
        <v>114</v>
      </c>
      <c r="G224" s="58">
        <v>93</v>
      </c>
      <c r="H224" s="14">
        <v>15</v>
      </c>
      <c r="I224" s="14">
        <v>6</v>
      </c>
      <c r="J224" s="14">
        <v>0</v>
      </c>
      <c r="K224" s="22">
        <f t="shared" ref="K224:K229" si="72">SUM(L224:Q224)+R224</f>
        <v>101</v>
      </c>
      <c r="L224" s="58">
        <v>30</v>
      </c>
      <c r="M224" s="14">
        <v>8</v>
      </c>
      <c r="N224" s="14">
        <v>4</v>
      </c>
      <c r="O224" s="58">
        <v>15</v>
      </c>
      <c r="P224" s="59">
        <v>12</v>
      </c>
      <c r="Q224" s="59">
        <v>25</v>
      </c>
      <c r="R224" s="59">
        <v>7</v>
      </c>
      <c r="S224" s="59">
        <v>1</v>
      </c>
      <c r="T224" s="59">
        <v>1</v>
      </c>
      <c r="U224" s="61"/>
    </row>
    <row r="225" spans="1:21" s="21" customFormat="1" ht="15" customHeight="1" x14ac:dyDescent="0.25">
      <c r="A225" s="13" t="s">
        <v>404</v>
      </c>
      <c r="B225" s="20" t="s">
        <v>197</v>
      </c>
      <c r="C225" s="77" t="s">
        <v>489</v>
      </c>
      <c r="D225" s="26" t="s">
        <v>107</v>
      </c>
      <c r="E225" s="29">
        <v>2</v>
      </c>
      <c r="F225" s="22">
        <f t="shared" si="71"/>
        <v>61</v>
      </c>
      <c r="G225" s="58">
        <v>54</v>
      </c>
      <c r="H225" s="38">
        <v>6</v>
      </c>
      <c r="I225" s="14">
        <v>0</v>
      </c>
      <c r="J225" s="38">
        <v>1</v>
      </c>
      <c r="K225" s="22">
        <f t="shared" si="72"/>
        <v>29</v>
      </c>
      <c r="L225" s="58">
        <v>5</v>
      </c>
      <c r="M225" s="59">
        <v>2</v>
      </c>
      <c r="N225" s="38">
        <v>3</v>
      </c>
      <c r="O225" s="58">
        <v>5</v>
      </c>
      <c r="P225" s="59">
        <v>2</v>
      </c>
      <c r="Q225" s="59">
        <v>12</v>
      </c>
      <c r="R225" s="59">
        <v>0</v>
      </c>
      <c r="S225" s="59">
        <v>1</v>
      </c>
      <c r="T225" s="59">
        <v>1</v>
      </c>
      <c r="U225" s="61"/>
    </row>
    <row r="226" spans="1:21" s="21" customFormat="1" ht="15" customHeight="1" x14ac:dyDescent="0.25">
      <c r="A226" s="13" t="s">
        <v>405</v>
      </c>
      <c r="B226" s="20" t="s">
        <v>188</v>
      </c>
      <c r="C226" s="77" t="s">
        <v>488</v>
      </c>
      <c r="D226" s="26" t="s">
        <v>142</v>
      </c>
      <c r="E226" s="29">
        <v>0</v>
      </c>
      <c r="F226" s="22">
        <f t="shared" si="71"/>
        <v>0</v>
      </c>
      <c r="G226" s="58">
        <v>0</v>
      </c>
      <c r="H226" s="14">
        <v>0</v>
      </c>
      <c r="I226" s="14">
        <v>0</v>
      </c>
      <c r="J226" s="14">
        <v>0</v>
      </c>
      <c r="K226" s="22">
        <f t="shared" si="72"/>
        <v>9</v>
      </c>
      <c r="L226" s="58">
        <v>3</v>
      </c>
      <c r="M226" s="59">
        <v>2</v>
      </c>
      <c r="N226" s="59">
        <v>0</v>
      </c>
      <c r="O226" s="58">
        <v>0</v>
      </c>
      <c r="P226" s="59">
        <v>0</v>
      </c>
      <c r="Q226" s="58">
        <v>4</v>
      </c>
      <c r="R226" s="59">
        <v>0</v>
      </c>
      <c r="S226" s="29">
        <v>1</v>
      </c>
      <c r="T226" s="29">
        <v>0</v>
      </c>
      <c r="U226" s="61"/>
    </row>
    <row r="227" spans="1:21" s="21" customFormat="1" ht="15" customHeight="1" x14ac:dyDescent="0.25">
      <c r="A227" s="13" t="s">
        <v>406</v>
      </c>
      <c r="B227" s="20" t="s">
        <v>197</v>
      </c>
      <c r="C227" s="77" t="s">
        <v>489</v>
      </c>
      <c r="D227" s="21" t="s">
        <v>108</v>
      </c>
      <c r="E227" s="29">
        <v>2</v>
      </c>
      <c r="F227" s="22">
        <f t="shared" si="71"/>
        <v>48</v>
      </c>
      <c r="G227" s="58">
        <v>42</v>
      </c>
      <c r="H227" s="29">
        <v>6</v>
      </c>
      <c r="I227" s="14">
        <v>0</v>
      </c>
      <c r="J227" s="29">
        <v>0</v>
      </c>
      <c r="K227" s="22">
        <f t="shared" si="72"/>
        <v>30</v>
      </c>
      <c r="L227" s="58">
        <v>5</v>
      </c>
      <c r="M227" s="59">
        <v>3</v>
      </c>
      <c r="N227" s="29">
        <v>4</v>
      </c>
      <c r="O227" s="58">
        <v>0</v>
      </c>
      <c r="P227" s="59">
        <v>4</v>
      </c>
      <c r="Q227" s="59">
        <v>14</v>
      </c>
      <c r="R227" s="59">
        <v>0</v>
      </c>
      <c r="S227" s="59">
        <v>1</v>
      </c>
      <c r="T227" s="59">
        <v>1</v>
      </c>
      <c r="U227" s="61"/>
    </row>
    <row r="228" spans="1:21" s="21" customFormat="1" ht="15" customHeight="1" x14ac:dyDescent="0.25">
      <c r="A228" s="13" t="s">
        <v>407</v>
      </c>
      <c r="B228" s="20" t="s">
        <v>188</v>
      </c>
      <c r="C228" s="77" t="s">
        <v>488</v>
      </c>
      <c r="D228" s="21" t="s">
        <v>408</v>
      </c>
      <c r="E228" s="29">
        <v>1</v>
      </c>
      <c r="F228" s="22">
        <f t="shared" si="71"/>
        <v>0</v>
      </c>
      <c r="G228" s="58">
        <v>0</v>
      </c>
      <c r="H228" s="14">
        <v>0</v>
      </c>
      <c r="I228" s="14">
        <v>0</v>
      </c>
      <c r="J228" s="14">
        <v>0</v>
      </c>
      <c r="K228" s="22">
        <f t="shared" si="72"/>
        <v>6</v>
      </c>
      <c r="L228" s="58">
        <v>2</v>
      </c>
      <c r="M228" s="59">
        <v>1</v>
      </c>
      <c r="N228" s="59">
        <v>0</v>
      </c>
      <c r="O228" s="58">
        <v>0</v>
      </c>
      <c r="P228" s="59">
        <v>1</v>
      </c>
      <c r="Q228" s="59">
        <v>2</v>
      </c>
      <c r="R228" s="59">
        <v>0</v>
      </c>
      <c r="S228" s="59">
        <v>1</v>
      </c>
      <c r="T228" s="59">
        <v>0</v>
      </c>
      <c r="U228" s="61"/>
    </row>
    <row r="229" spans="1:21" s="21" customFormat="1" ht="15" customHeight="1" x14ac:dyDescent="0.25">
      <c r="A229" s="13" t="s">
        <v>409</v>
      </c>
      <c r="B229" s="20" t="s">
        <v>188</v>
      </c>
      <c r="C229" s="77" t="s">
        <v>488</v>
      </c>
      <c r="D229" s="21" t="s">
        <v>410</v>
      </c>
      <c r="E229" s="29">
        <v>0</v>
      </c>
      <c r="F229" s="22">
        <f t="shared" si="71"/>
        <v>0</v>
      </c>
      <c r="G229" s="58">
        <v>0</v>
      </c>
      <c r="H229" s="14">
        <v>0</v>
      </c>
      <c r="I229" s="14">
        <v>0</v>
      </c>
      <c r="J229" s="14">
        <v>0</v>
      </c>
      <c r="K229" s="22">
        <f t="shared" si="72"/>
        <v>1</v>
      </c>
      <c r="L229" s="58">
        <v>1</v>
      </c>
      <c r="M229" s="59">
        <v>0</v>
      </c>
      <c r="N229" s="59">
        <v>0</v>
      </c>
      <c r="O229" s="58">
        <v>0</v>
      </c>
      <c r="P229" s="59">
        <v>0</v>
      </c>
      <c r="Q229" s="59">
        <v>0</v>
      </c>
      <c r="R229" s="59">
        <v>0</v>
      </c>
      <c r="S229" s="59">
        <v>1</v>
      </c>
      <c r="T229" s="59">
        <v>0</v>
      </c>
      <c r="U229" s="61"/>
    </row>
    <row r="230" spans="1:21" s="21" customFormat="1" ht="15" customHeight="1" x14ac:dyDescent="0.25">
      <c r="A230" s="13"/>
      <c r="B230" s="20"/>
      <c r="C230" s="77"/>
      <c r="E230" s="29"/>
      <c r="F230" s="22"/>
      <c r="G230" s="58"/>
      <c r="H230" s="14"/>
      <c r="I230" s="14"/>
      <c r="J230" s="14"/>
      <c r="K230" s="14"/>
      <c r="L230" s="58"/>
      <c r="M230" s="59"/>
      <c r="N230" s="59"/>
      <c r="O230" s="58"/>
      <c r="P230" s="59"/>
      <c r="Q230" s="58"/>
      <c r="R230" s="59"/>
      <c r="S230" s="29"/>
      <c r="T230" s="29"/>
      <c r="U230" s="61"/>
    </row>
    <row r="231" spans="1:21" s="47" customFormat="1" ht="15" customHeight="1" x14ac:dyDescent="0.25">
      <c r="A231" s="45" t="s">
        <v>411</v>
      </c>
      <c r="B231" s="46" t="s">
        <v>109</v>
      </c>
      <c r="C231" s="75"/>
      <c r="E231" s="15">
        <f>SUM(E232:E238)</f>
        <v>10</v>
      </c>
      <c r="F231" s="15">
        <f t="shared" ref="F231:T231" si="73">SUM(F232:F238)</f>
        <v>172</v>
      </c>
      <c r="G231" s="15">
        <f t="shared" si="73"/>
        <v>143</v>
      </c>
      <c r="H231" s="15">
        <f t="shared" si="73"/>
        <v>24</v>
      </c>
      <c r="I231" s="15">
        <f t="shared" si="73"/>
        <v>2</v>
      </c>
      <c r="J231" s="15">
        <f t="shared" si="73"/>
        <v>3</v>
      </c>
      <c r="K231" s="15">
        <f t="shared" si="73"/>
        <v>101</v>
      </c>
      <c r="L231" s="15">
        <f t="shared" si="73"/>
        <v>25</v>
      </c>
      <c r="M231" s="15">
        <f t="shared" si="73"/>
        <v>2</v>
      </c>
      <c r="N231" s="15">
        <f t="shared" si="73"/>
        <v>12</v>
      </c>
      <c r="O231" s="15">
        <f t="shared" si="73"/>
        <v>12</v>
      </c>
      <c r="P231" s="15">
        <f t="shared" si="73"/>
        <v>13</v>
      </c>
      <c r="Q231" s="15">
        <f t="shared" si="73"/>
        <v>31</v>
      </c>
      <c r="R231" s="15">
        <f>SUM(R232:R238)</f>
        <v>6</v>
      </c>
      <c r="S231" s="15">
        <f t="shared" si="73"/>
        <v>7</v>
      </c>
      <c r="T231" s="15">
        <f t="shared" si="73"/>
        <v>2</v>
      </c>
      <c r="U231" s="61"/>
    </row>
    <row r="232" spans="1:21" s="21" customFormat="1" ht="15" customHeight="1" x14ac:dyDescent="0.25">
      <c r="A232" s="13" t="s">
        <v>412</v>
      </c>
      <c r="B232" s="20" t="s">
        <v>97</v>
      </c>
      <c r="C232" s="77" t="s">
        <v>486</v>
      </c>
      <c r="D232" s="21" t="s">
        <v>413</v>
      </c>
      <c r="E232" s="14">
        <v>4</v>
      </c>
      <c r="F232" s="22">
        <f t="shared" ref="F232:F238" si="74">SUM(G232:J232)</f>
        <v>77</v>
      </c>
      <c r="G232" s="58">
        <v>66</v>
      </c>
      <c r="H232" s="14">
        <v>8</v>
      </c>
      <c r="I232" s="14">
        <v>2</v>
      </c>
      <c r="J232" s="14">
        <v>1</v>
      </c>
      <c r="K232" s="22">
        <f t="shared" ref="K232:K238" si="75">SUM(L232:Q232)+R232</f>
        <v>41</v>
      </c>
      <c r="L232" s="58">
        <v>6</v>
      </c>
      <c r="M232" s="14">
        <v>2</v>
      </c>
      <c r="N232" s="14">
        <v>2</v>
      </c>
      <c r="O232" s="58">
        <v>10</v>
      </c>
      <c r="P232" s="14">
        <v>6</v>
      </c>
      <c r="Q232" s="58">
        <v>15</v>
      </c>
      <c r="R232" s="14">
        <v>0</v>
      </c>
      <c r="S232" s="14">
        <v>1</v>
      </c>
      <c r="T232" s="14">
        <v>1</v>
      </c>
      <c r="U232" s="61"/>
    </row>
    <row r="233" spans="1:21" s="21" customFormat="1" ht="15" customHeight="1" x14ac:dyDescent="0.25">
      <c r="A233" s="13" t="s">
        <v>414</v>
      </c>
      <c r="B233" s="20" t="s">
        <v>197</v>
      </c>
      <c r="C233" s="77" t="s">
        <v>489</v>
      </c>
      <c r="D233" s="21" t="s">
        <v>110</v>
      </c>
      <c r="E233" s="14">
        <v>2</v>
      </c>
      <c r="F233" s="22">
        <f t="shared" si="74"/>
        <v>41</v>
      </c>
      <c r="G233" s="58">
        <v>37</v>
      </c>
      <c r="H233" s="66">
        <v>3</v>
      </c>
      <c r="I233" s="66">
        <v>0</v>
      </c>
      <c r="J233" s="66">
        <v>1</v>
      </c>
      <c r="K233" s="22">
        <f t="shared" si="75"/>
        <v>16</v>
      </c>
      <c r="L233" s="67">
        <v>5</v>
      </c>
      <c r="M233" s="66">
        <v>0</v>
      </c>
      <c r="N233" s="66">
        <v>4</v>
      </c>
      <c r="O233" s="67">
        <v>2</v>
      </c>
      <c r="P233" s="66">
        <v>2</v>
      </c>
      <c r="Q233" s="67">
        <v>0</v>
      </c>
      <c r="R233" s="14">
        <v>3</v>
      </c>
      <c r="S233" s="66">
        <v>1</v>
      </c>
      <c r="T233" s="66">
        <v>1</v>
      </c>
      <c r="U233" s="61"/>
    </row>
    <row r="234" spans="1:21" s="21" customFormat="1" ht="15" customHeight="1" x14ac:dyDescent="0.25">
      <c r="A234" s="13" t="s">
        <v>415</v>
      </c>
      <c r="B234" s="20" t="s">
        <v>197</v>
      </c>
      <c r="C234" s="77" t="s">
        <v>489</v>
      </c>
      <c r="D234" s="21" t="s">
        <v>111</v>
      </c>
      <c r="E234" s="14">
        <v>1</v>
      </c>
      <c r="F234" s="22">
        <f t="shared" si="74"/>
        <v>30</v>
      </c>
      <c r="G234" s="58">
        <v>20</v>
      </c>
      <c r="H234" s="14">
        <v>9</v>
      </c>
      <c r="I234" s="14">
        <v>0</v>
      </c>
      <c r="J234" s="14">
        <v>1</v>
      </c>
      <c r="K234" s="22">
        <f t="shared" si="75"/>
        <v>16</v>
      </c>
      <c r="L234" s="58">
        <v>3</v>
      </c>
      <c r="M234" s="14">
        <v>0</v>
      </c>
      <c r="N234" s="14">
        <v>3</v>
      </c>
      <c r="O234" s="58">
        <v>0</v>
      </c>
      <c r="P234" s="14">
        <v>1</v>
      </c>
      <c r="Q234" s="58">
        <v>9</v>
      </c>
      <c r="R234" s="14">
        <v>0</v>
      </c>
      <c r="S234" s="14">
        <v>1</v>
      </c>
      <c r="T234" s="14">
        <v>0</v>
      </c>
      <c r="U234" s="61"/>
    </row>
    <row r="235" spans="1:21" s="21" customFormat="1" ht="15" customHeight="1" x14ac:dyDescent="0.25">
      <c r="A235" s="13" t="s">
        <v>416</v>
      </c>
      <c r="B235" s="20" t="s">
        <v>197</v>
      </c>
      <c r="C235" s="77" t="s">
        <v>489</v>
      </c>
      <c r="D235" s="26" t="s">
        <v>112</v>
      </c>
      <c r="E235" s="14">
        <v>1</v>
      </c>
      <c r="F235" s="22">
        <f t="shared" si="74"/>
        <v>7</v>
      </c>
      <c r="G235" s="58">
        <v>6</v>
      </c>
      <c r="H235" s="14">
        <v>1</v>
      </c>
      <c r="I235" s="14">
        <v>0</v>
      </c>
      <c r="J235" s="14">
        <v>0</v>
      </c>
      <c r="K235" s="22">
        <f t="shared" si="75"/>
        <v>8</v>
      </c>
      <c r="L235" s="58">
        <v>5</v>
      </c>
      <c r="M235" s="14">
        <v>0</v>
      </c>
      <c r="N235" s="14">
        <v>0</v>
      </c>
      <c r="O235" s="58">
        <v>0</v>
      </c>
      <c r="P235" s="14">
        <v>1</v>
      </c>
      <c r="Q235" s="58">
        <v>0</v>
      </c>
      <c r="R235" s="14">
        <v>2</v>
      </c>
      <c r="S235" s="14">
        <v>1</v>
      </c>
      <c r="T235" s="14">
        <v>0</v>
      </c>
      <c r="U235" s="61"/>
    </row>
    <row r="236" spans="1:21" s="21" customFormat="1" ht="15" customHeight="1" x14ac:dyDescent="0.25">
      <c r="A236" s="13" t="s">
        <v>417</v>
      </c>
      <c r="B236" s="20" t="s">
        <v>197</v>
      </c>
      <c r="C236" s="77" t="s">
        <v>489</v>
      </c>
      <c r="D236" s="21" t="s">
        <v>418</v>
      </c>
      <c r="E236" s="14">
        <v>1</v>
      </c>
      <c r="F236" s="22">
        <f t="shared" si="74"/>
        <v>7</v>
      </c>
      <c r="G236" s="58">
        <v>6</v>
      </c>
      <c r="H236" s="14">
        <v>1</v>
      </c>
      <c r="I236" s="14">
        <v>0</v>
      </c>
      <c r="J236" s="14">
        <v>0</v>
      </c>
      <c r="K236" s="22">
        <f t="shared" si="75"/>
        <v>8</v>
      </c>
      <c r="L236" s="58">
        <v>3</v>
      </c>
      <c r="M236" s="14">
        <v>0</v>
      </c>
      <c r="N236" s="14">
        <v>1</v>
      </c>
      <c r="O236" s="58">
        <v>0</v>
      </c>
      <c r="P236" s="14">
        <v>1</v>
      </c>
      <c r="Q236" s="58">
        <v>2</v>
      </c>
      <c r="R236" s="14">
        <v>1</v>
      </c>
      <c r="S236" s="14">
        <v>1</v>
      </c>
      <c r="T236" s="14">
        <v>0</v>
      </c>
      <c r="U236" s="61"/>
    </row>
    <row r="237" spans="1:21" s="21" customFormat="1" ht="15" customHeight="1" x14ac:dyDescent="0.25">
      <c r="A237" s="13" t="s">
        <v>419</v>
      </c>
      <c r="B237" s="20" t="s">
        <v>188</v>
      </c>
      <c r="C237" s="77" t="s">
        <v>488</v>
      </c>
      <c r="D237" s="21" t="s">
        <v>420</v>
      </c>
      <c r="E237" s="14">
        <v>0</v>
      </c>
      <c r="F237" s="22">
        <f t="shared" si="74"/>
        <v>0</v>
      </c>
      <c r="G237" s="58">
        <v>0</v>
      </c>
      <c r="H237" s="14">
        <v>0</v>
      </c>
      <c r="I237" s="14">
        <v>0</v>
      </c>
      <c r="J237" s="14">
        <v>0</v>
      </c>
      <c r="K237" s="22">
        <f t="shared" si="75"/>
        <v>3</v>
      </c>
      <c r="L237" s="58">
        <v>0</v>
      </c>
      <c r="M237" s="14">
        <v>0</v>
      </c>
      <c r="N237" s="14">
        <v>0</v>
      </c>
      <c r="O237" s="58">
        <v>0</v>
      </c>
      <c r="P237" s="14">
        <v>0</v>
      </c>
      <c r="Q237" s="58">
        <v>3</v>
      </c>
      <c r="R237" s="14">
        <v>0</v>
      </c>
      <c r="S237" s="14">
        <v>1</v>
      </c>
      <c r="T237" s="14">
        <v>0</v>
      </c>
      <c r="U237" s="61"/>
    </row>
    <row r="238" spans="1:21" s="21" customFormat="1" ht="15" customHeight="1" x14ac:dyDescent="0.25">
      <c r="A238" s="13" t="s">
        <v>421</v>
      </c>
      <c r="B238" s="20" t="s">
        <v>197</v>
      </c>
      <c r="C238" s="77" t="s">
        <v>489</v>
      </c>
      <c r="D238" s="26" t="s">
        <v>113</v>
      </c>
      <c r="E238" s="14">
        <v>1</v>
      </c>
      <c r="F238" s="22">
        <f t="shared" si="74"/>
        <v>10</v>
      </c>
      <c r="G238" s="58">
        <v>8</v>
      </c>
      <c r="H238" s="14">
        <v>2</v>
      </c>
      <c r="I238" s="14">
        <v>0</v>
      </c>
      <c r="J238" s="14">
        <v>0</v>
      </c>
      <c r="K238" s="22">
        <f t="shared" si="75"/>
        <v>9</v>
      </c>
      <c r="L238" s="58">
        <v>3</v>
      </c>
      <c r="M238" s="14">
        <v>0</v>
      </c>
      <c r="N238" s="14">
        <v>2</v>
      </c>
      <c r="O238" s="58">
        <v>0</v>
      </c>
      <c r="P238" s="14">
        <v>2</v>
      </c>
      <c r="Q238" s="58">
        <v>2</v>
      </c>
      <c r="R238" s="14">
        <v>0</v>
      </c>
      <c r="S238" s="14">
        <v>1</v>
      </c>
      <c r="T238" s="14">
        <v>0</v>
      </c>
      <c r="U238" s="61"/>
    </row>
    <row r="239" spans="1:21" s="21" customFormat="1" ht="15" customHeight="1" x14ac:dyDescent="0.25">
      <c r="A239" s="13"/>
      <c r="B239" s="25"/>
      <c r="C239" s="77"/>
      <c r="E239" s="14"/>
      <c r="F239" s="22"/>
      <c r="G239" s="58"/>
      <c r="H239" s="14"/>
      <c r="I239" s="14"/>
      <c r="J239" s="14"/>
      <c r="K239" s="14"/>
      <c r="L239" s="58"/>
      <c r="M239" s="14"/>
      <c r="N239" s="14"/>
      <c r="O239" s="58"/>
      <c r="P239" s="14"/>
      <c r="Q239" s="58"/>
      <c r="R239" s="14"/>
      <c r="S239" s="14"/>
      <c r="T239" s="14"/>
      <c r="U239" s="61"/>
    </row>
    <row r="240" spans="1:21" s="47" customFormat="1" ht="15" customHeight="1" x14ac:dyDescent="0.25">
      <c r="A240" s="45" t="s">
        <v>422</v>
      </c>
      <c r="B240" s="46" t="s">
        <v>114</v>
      </c>
      <c r="C240" s="75"/>
      <c r="D240" s="53"/>
      <c r="E240" s="15">
        <f>SUM(E241:E241)</f>
        <v>3</v>
      </c>
      <c r="F240" s="15">
        <f t="shared" ref="F240:T240" si="76">SUM(F241:F241)</f>
        <v>60</v>
      </c>
      <c r="G240" s="15">
        <f t="shared" si="76"/>
        <v>55</v>
      </c>
      <c r="H240" s="15">
        <f t="shared" si="76"/>
        <v>2</v>
      </c>
      <c r="I240" s="15">
        <f t="shared" si="76"/>
        <v>2</v>
      </c>
      <c r="J240" s="15">
        <f t="shared" si="76"/>
        <v>1</v>
      </c>
      <c r="K240" s="15">
        <f t="shared" si="76"/>
        <v>99</v>
      </c>
      <c r="L240" s="15">
        <f t="shared" si="76"/>
        <v>29</v>
      </c>
      <c r="M240" s="15">
        <f t="shared" si="76"/>
        <v>4</v>
      </c>
      <c r="N240" s="15">
        <f t="shared" si="76"/>
        <v>5</v>
      </c>
      <c r="O240" s="15">
        <f t="shared" si="76"/>
        <v>4</v>
      </c>
      <c r="P240" s="15">
        <f t="shared" si="76"/>
        <v>8</v>
      </c>
      <c r="Q240" s="15">
        <f t="shared" si="76"/>
        <v>47</v>
      </c>
      <c r="R240" s="15">
        <f>SUM(R241:R241)</f>
        <v>2</v>
      </c>
      <c r="S240" s="15">
        <f t="shared" si="76"/>
        <v>1</v>
      </c>
      <c r="T240" s="15">
        <f t="shared" si="76"/>
        <v>1</v>
      </c>
      <c r="U240" s="61"/>
    </row>
    <row r="241" spans="1:21" s="21" customFormat="1" ht="15" customHeight="1" x14ac:dyDescent="0.25">
      <c r="A241" s="13" t="s">
        <v>423</v>
      </c>
      <c r="B241" s="20" t="s">
        <v>97</v>
      </c>
      <c r="C241" s="77" t="s">
        <v>486</v>
      </c>
      <c r="D241" s="21" t="s">
        <v>424</v>
      </c>
      <c r="E241" s="14">
        <v>3</v>
      </c>
      <c r="F241" s="22">
        <f t="shared" ref="F241" si="77">SUM(G241:J241)</f>
        <v>60</v>
      </c>
      <c r="G241" s="58">
        <v>55</v>
      </c>
      <c r="H241" s="14">
        <v>2</v>
      </c>
      <c r="I241" s="14">
        <v>2</v>
      </c>
      <c r="J241" s="14">
        <v>1</v>
      </c>
      <c r="K241" s="22">
        <f>SUM(L241:Q241)+R241</f>
        <v>99</v>
      </c>
      <c r="L241" s="58">
        <v>29</v>
      </c>
      <c r="M241" s="14">
        <v>4</v>
      </c>
      <c r="N241" s="14">
        <v>5</v>
      </c>
      <c r="O241" s="58">
        <v>4</v>
      </c>
      <c r="P241" s="14">
        <v>8</v>
      </c>
      <c r="Q241" s="58">
        <v>47</v>
      </c>
      <c r="R241" s="14">
        <v>2</v>
      </c>
      <c r="S241" s="14">
        <v>1</v>
      </c>
      <c r="T241" s="14">
        <v>1</v>
      </c>
      <c r="U241" s="61"/>
    </row>
    <row r="242" spans="1:21" s="21" customFormat="1" ht="15" customHeight="1" x14ac:dyDescent="0.25">
      <c r="A242" s="35"/>
      <c r="B242" s="5"/>
      <c r="C242" s="72"/>
      <c r="D242" s="26"/>
      <c r="E242" s="14"/>
      <c r="F242" s="22"/>
      <c r="G242" s="58"/>
      <c r="H242" s="14"/>
      <c r="I242" s="14"/>
      <c r="J242" s="14"/>
      <c r="K242" s="14"/>
      <c r="L242" s="58"/>
      <c r="M242" s="14"/>
      <c r="N242" s="14"/>
      <c r="O242" s="58"/>
      <c r="P242" s="14"/>
      <c r="Q242" s="58"/>
      <c r="R242" s="14"/>
      <c r="S242" s="14"/>
      <c r="T242" s="14"/>
      <c r="U242" s="61"/>
    </row>
    <row r="243" spans="1:21" s="47" customFormat="1" ht="15" customHeight="1" x14ac:dyDescent="0.25">
      <c r="A243" s="45" t="s">
        <v>425</v>
      </c>
      <c r="B243" s="46" t="s">
        <v>115</v>
      </c>
      <c r="C243" s="75"/>
      <c r="E243" s="15">
        <f>SUM(E244:E251)</f>
        <v>14</v>
      </c>
      <c r="F243" s="15">
        <f t="shared" ref="F243:T243" si="78">SUM(F244:F251)</f>
        <v>338</v>
      </c>
      <c r="G243" s="15">
        <f t="shared" si="78"/>
        <v>307</v>
      </c>
      <c r="H243" s="15">
        <f t="shared" si="78"/>
        <v>21</v>
      </c>
      <c r="I243" s="15">
        <f t="shared" si="78"/>
        <v>3</v>
      </c>
      <c r="J243" s="15">
        <f t="shared" si="78"/>
        <v>7</v>
      </c>
      <c r="K243" s="15">
        <f t="shared" si="78"/>
        <v>177</v>
      </c>
      <c r="L243" s="15">
        <f t="shared" si="78"/>
        <v>58</v>
      </c>
      <c r="M243" s="15">
        <f t="shared" si="78"/>
        <v>6</v>
      </c>
      <c r="N243" s="15">
        <f t="shared" si="78"/>
        <v>16</v>
      </c>
      <c r="O243" s="15">
        <f t="shared" si="78"/>
        <v>22</v>
      </c>
      <c r="P243" s="15">
        <f t="shared" si="78"/>
        <v>24</v>
      </c>
      <c r="Q243" s="15">
        <f t="shared" si="78"/>
        <v>23</v>
      </c>
      <c r="R243" s="15">
        <f>SUM(R244:R251)</f>
        <v>28</v>
      </c>
      <c r="S243" s="15">
        <f t="shared" si="78"/>
        <v>6</v>
      </c>
      <c r="T243" s="15">
        <f t="shared" si="78"/>
        <v>4</v>
      </c>
      <c r="U243" s="61"/>
    </row>
    <row r="244" spans="1:21" s="21" customFormat="1" ht="15" customHeight="1" x14ac:dyDescent="0.25">
      <c r="A244" s="24" t="s">
        <v>426</v>
      </c>
      <c r="B244" s="25" t="s">
        <v>197</v>
      </c>
      <c r="C244" s="74" t="s">
        <v>489</v>
      </c>
      <c r="D244" s="26" t="s">
        <v>116</v>
      </c>
      <c r="E244" s="14">
        <v>2</v>
      </c>
      <c r="F244" s="22">
        <f t="shared" ref="F244:F251" si="79">SUM(G244:J244)</f>
        <v>73</v>
      </c>
      <c r="G244" s="58">
        <v>63</v>
      </c>
      <c r="H244" s="14">
        <v>7</v>
      </c>
      <c r="I244" s="14"/>
      <c r="J244" s="14">
        <v>3</v>
      </c>
      <c r="K244" s="22">
        <f t="shared" ref="K244:K251" si="80">SUM(L244:Q244)+R244</f>
        <v>31</v>
      </c>
      <c r="L244" s="58">
        <v>11</v>
      </c>
      <c r="M244" s="14">
        <v>1</v>
      </c>
      <c r="N244" s="14">
        <v>3</v>
      </c>
      <c r="O244" s="58">
        <v>6</v>
      </c>
      <c r="P244" s="14">
        <v>3</v>
      </c>
      <c r="Q244" s="58">
        <v>4</v>
      </c>
      <c r="R244" s="14">
        <v>3</v>
      </c>
      <c r="S244" s="14">
        <v>1</v>
      </c>
      <c r="T244" s="14">
        <v>1</v>
      </c>
      <c r="U244" s="61"/>
    </row>
    <row r="245" spans="1:21" s="21" customFormat="1" ht="15" customHeight="1" x14ac:dyDescent="0.25">
      <c r="A245" s="24" t="s">
        <v>427</v>
      </c>
      <c r="B245" s="25" t="s">
        <v>97</v>
      </c>
      <c r="C245" s="74" t="s">
        <v>486</v>
      </c>
      <c r="D245" s="21" t="s">
        <v>117</v>
      </c>
      <c r="E245" s="14">
        <v>3</v>
      </c>
      <c r="F245" s="22">
        <f t="shared" si="79"/>
        <v>105</v>
      </c>
      <c r="G245" s="58">
        <v>99</v>
      </c>
      <c r="H245" s="14">
        <v>4</v>
      </c>
      <c r="I245" s="14">
        <v>0</v>
      </c>
      <c r="J245" s="14">
        <v>2</v>
      </c>
      <c r="K245" s="22">
        <f t="shared" si="80"/>
        <v>64</v>
      </c>
      <c r="L245" s="58">
        <v>21</v>
      </c>
      <c r="M245" s="14">
        <v>4</v>
      </c>
      <c r="N245" s="14">
        <v>2</v>
      </c>
      <c r="O245" s="58">
        <v>4</v>
      </c>
      <c r="P245" s="14">
        <v>8</v>
      </c>
      <c r="Q245" s="58">
        <v>6</v>
      </c>
      <c r="R245" s="14">
        <v>19</v>
      </c>
      <c r="S245" s="14">
        <v>1</v>
      </c>
      <c r="T245" s="14">
        <v>1</v>
      </c>
      <c r="U245" s="61"/>
    </row>
    <row r="246" spans="1:21" s="21" customFormat="1" ht="15" customHeight="1" x14ac:dyDescent="0.25">
      <c r="A246" s="24" t="s">
        <v>428</v>
      </c>
      <c r="B246" s="25" t="s">
        <v>197</v>
      </c>
      <c r="C246" s="74" t="s">
        <v>489</v>
      </c>
      <c r="D246" s="26" t="s">
        <v>429</v>
      </c>
      <c r="E246" s="14">
        <v>2</v>
      </c>
      <c r="F246" s="22">
        <f t="shared" si="79"/>
        <v>53</v>
      </c>
      <c r="G246" s="58">
        <v>50</v>
      </c>
      <c r="H246" s="14">
        <v>3</v>
      </c>
      <c r="I246" s="14">
        <v>0</v>
      </c>
      <c r="J246" s="14">
        <v>0</v>
      </c>
      <c r="K246" s="22">
        <f t="shared" si="80"/>
        <v>22</v>
      </c>
      <c r="L246" s="58">
        <v>8</v>
      </c>
      <c r="M246" s="14">
        <v>0</v>
      </c>
      <c r="N246" s="14">
        <v>2</v>
      </c>
      <c r="O246" s="58">
        <v>4</v>
      </c>
      <c r="P246" s="14">
        <v>4</v>
      </c>
      <c r="Q246" s="58">
        <v>3</v>
      </c>
      <c r="R246" s="14">
        <v>1</v>
      </c>
      <c r="S246" s="14">
        <v>0</v>
      </c>
      <c r="T246" s="14">
        <v>1</v>
      </c>
      <c r="U246" s="61"/>
    </row>
    <row r="247" spans="1:21" s="21" customFormat="1" ht="15" customHeight="1" x14ac:dyDescent="0.25">
      <c r="A247" s="24" t="s">
        <v>430</v>
      </c>
      <c r="B247" s="25" t="s">
        <v>197</v>
      </c>
      <c r="C247" s="74" t="s">
        <v>489</v>
      </c>
      <c r="D247" s="26" t="s">
        <v>431</v>
      </c>
      <c r="E247" s="14">
        <v>2</v>
      </c>
      <c r="F247" s="22">
        <f t="shared" si="79"/>
        <v>37</v>
      </c>
      <c r="G247" s="58">
        <v>35</v>
      </c>
      <c r="H247" s="14">
        <v>1</v>
      </c>
      <c r="I247" s="14">
        <v>1</v>
      </c>
      <c r="J247" s="14">
        <v>0</v>
      </c>
      <c r="K247" s="22">
        <f t="shared" si="80"/>
        <v>24</v>
      </c>
      <c r="L247" s="58">
        <v>11</v>
      </c>
      <c r="M247" s="14">
        <v>0</v>
      </c>
      <c r="N247" s="14">
        <v>4</v>
      </c>
      <c r="O247" s="58">
        <v>3</v>
      </c>
      <c r="P247" s="14">
        <v>3</v>
      </c>
      <c r="Q247" s="58">
        <v>3</v>
      </c>
      <c r="R247" s="14">
        <v>0</v>
      </c>
      <c r="S247" s="14">
        <v>1</v>
      </c>
      <c r="T247" s="14">
        <v>0</v>
      </c>
      <c r="U247" s="61"/>
    </row>
    <row r="248" spans="1:21" s="21" customFormat="1" ht="15" customHeight="1" x14ac:dyDescent="0.25">
      <c r="A248" s="13" t="s">
        <v>432</v>
      </c>
      <c r="B248" s="20" t="s">
        <v>197</v>
      </c>
      <c r="C248" s="77" t="s">
        <v>489</v>
      </c>
      <c r="D248" s="21" t="s">
        <v>433</v>
      </c>
      <c r="E248" s="14">
        <v>2</v>
      </c>
      <c r="F248" s="22">
        <f t="shared" si="79"/>
        <v>40</v>
      </c>
      <c r="G248" s="58">
        <v>35</v>
      </c>
      <c r="H248" s="14">
        <v>2</v>
      </c>
      <c r="I248" s="14">
        <v>2</v>
      </c>
      <c r="J248" s="14">
        <v>1</v>
      </c>
      <c r="K248" s="22">
        <f t="shared" si="80"/>
        <v>23</v>
      </c>
      <c r="L248" s="58">
        <v>4</v>
      </c>
      <c r="M248" s="14">
        <v>1</v>
      </c>
      <c r="N248" s="14">
        <v>3</v>
      </c>
      <c r="O248" s="58">
        <v>5</v>
      </c>
      <c r="P248" s="14">
        <v>3</v>
      </c>
      <c r="Q248" s="58">
        <v>2</v>
      </c>
      <c r="R248" s="14">
        <v>5</v>
      </c>
      <c r="S248" s="14">
        <v>1</v>
      </c>
      <c r="T248" s="14">
        <v>1</v>
      </c>
      <c r="U248" s="61"/>
    </row>
    <row r="249" spans="1:21" s="21" customFormat="1" ht="15" customHeight="1" x14ac:dyDescent="0.25">
      <c r="A249" s="13" t="s">
        <v>434</v>
      </c>
      <c r="B249" s="20" t="s">
        <v>197</v>
      </c>
      <c r="C249" s="77" t="s">
        <v>489</v>
      </c>
      <c r="D249" s="26" t="s">
        <v>118</v>
      </c>
      <c r="E249" s="14">
        <v>1</v>
      </c>
      <c r="F249" s="22">
        <f t="shared" si="79"/>
        <v>10</v>
      </c>
      <c r="G249" s="58">
        <v>8</v>
      </c>
      <c r="H249" s="14">
        <v>2</v>
      </c>
      <c r="I249" s="14">
        <v>0</v>
      </c>
      <c r="J249" s="14">
        <v>0</v>
      </c>
      <c r="K249" s="22">
        <f t="shared" si="80"/>
        <v>4</v>
      </c>
      <c r="L249" s="58">
        <v>2</v>
      </c>
      <c r="M249" s="14">
        <v>0</v>
      </c>
      <c r="N249" s="14">
        <v>0</v>
      </c>
      <c r="O249" s="58">
        <v>0</v>
      </c>
      <c r="P249" s="14">
        <v>1</v>
      </c>
      <c r="Q249" s="58">
        <v>1</v>
      </c>
      <c r="R249" s="14">
        <v>0</v>
      </c>
      <c r="S249" s="14">
        <v>1</v>
      </c>
      <c r="T249" s="14">
        <v>0</v>
      </c>
      <c r="U249" s="61"/>
    </row>
    <row r="250" spans="1:21" s="21" customFormat="1" ht="15" customHeight="1" x14ac:dyDescent="0.25">
      <c r="A250" s="13" t="s">
        <v>435</v>
      </c>
      <c r="B250" s="20" t="s">
        <v>197</v>
      </c>
      <c r="C250" s="77" t="s">
        <v>489</v>
      </c>
      <c r="D250" s="26" t="s">
        <v>119</v>
      </c>
      <c r="E250" s="14">
        <v>1</v>
      </c>
      <c r="F250" s="22">
        <f t="shared" si="79"/>
        <v>20</v>
      </c>
      <c r="G250" s="58">
        <v>17</v>
      </c>
      <c r="H250" s="14">
        <v>2</v>
      </c>
      <c r="I250" s="14">
        <v>0</v>
      </c>
      <c r="J250" s="14">
        <v>1</v>
      </c>
      <c r="K250" s="22">
        <f t="shared" si="80"/>
        <v>8</v>
      </c>
      <c r="L250" s="58">
        <v>1</v>
      </c>
      <c r="M250" s="14">
        <v>0</v>
      </c>
      <c r="N250" s="14">
        <v>2</v>
      </c>
      <c r="O250" s="58">
        <v>0</v>
      </c>
      <c r="P250" s="14">
        <v>1</v>
      </c>
      <c r="Q250" s="58">
        <v>4</v>
      </c>
      <c r="R250" s="14">
        <v>0</v>
      </c>
      <c r="S250" s="14">
        <v>1</v>
      </c>
      <c r="T250" s="14">
        <v>0</v>
      </c>
      <c r="U250" s="61"/>
    </row>
    <row r="251" spans="1:21" s="21" customFormat="1" ht="15" customHeight="1" x14ac:dyDescent="0.25">
      <c r="A251" s="13" t="s">
        <v>436</v>
      </c>
      <c r="B251" s="20" t="s">
        <v>153</v>
      </c>
      <c r="C251" s="77" t="s">
        <v>491</v>
      </c>
      <c r="D251" s="26" t="s">
        <v>117</v>
      </c>
      <c r="E251" s="14">
        <v>1</v>
      </c>
      <c r="F251" s="22">
        <f t="shared" si="79"/>
        <v>0</v>
      </c>
      <c r="G251" s="58">
        <v>0</v>
      </c>
      <c r="H251" s="14">
        <v>0</v>
      </c>
      <c r="I251" s="14">
        <v>0</v>
      </c>
      <c r="J251" s="14">
        <v>0</v>
      </c>
      <c r="K251" s="22">
        <f t="shared" si="80"/>
        <v>1</v>
      </c>
      <c r="L251" s="58">
        <v>0</v>
      </c>
      <c r="M251" s="14">
        <v>0</v>
      </c>
      <c r="N251" s="14">
        <v>0</v>
      </c>
      <c r="O251" s="58">
        <v>0</v>
      </c>
      <c r="P251" s="14">
        <v>1</v>
      </c>
      <c r="Q251" s="58">
        <v>0</v>
      </c>
      <c r="R251" s="14">
        <v>0</v>
      </c>
      <c r="S251" s="14">
        <v>0</v>
      </c>
      <c r="T251" s="14">
        <v>0</v>
      </c>
      <c r="U251" s="61"/>
    </row>
    <row r="252" spans="1:21" s="21" customFormat="1" ht="15" customHeight="1" x14ac:dyDescent="0.25">
      <c r="A252" s="13"/>
      <c r="B252" s="20"/>
      <c r="C252" s="77"/>
      <c r="E252" s="14"/>
      <c r="F252" s="22"/>
      <c r="G252" s="58"/>
      <c r="H252" s="14"/>
      <c r="I252" s="14"/>
      <c r="J252" s="14"/>
      <c r="K252" s="14"/>
      <c r="L252" s="58"/>
      <c r="M252" s="14"/>
      <c r="N252" s="14"/>
      <c r="O252" s="58"/>
      <c r="P252" s="14"/>
      <c r="Q252" s="58"/>
      <c r="R252" s="14"/>
      <c r="S252" s="14"/>
      <c r="T252" s="14"/>
      <c r="U252" s="61"/>
    </row>
    <row r="253" spans="1:21" s="47" customFormat="1" ht="15" customHeight="1" x14ac:dyDescent="0.25">
      <c r="A253" s="45" t="s">
        <v>437</v>
      </c>
      <c r="B253" s="46" t="s">
        <v>120</v>
      </c>
      <c r="C253" s="75"/>
      <c r="D253" s="50"/>
      <c r="E253" s="15">
        <f>SUM(E254:E254)</f>
        <v>2</v>
      </c>
      <c r="F253" s="15">
        <f t="shared" ref="F253:T253" si="81">SUM(F254:F254)</f>
        <v>73</v>
      </c>
      <c r="G253" s="15">
        <f t="shared" si="81"/>
        <v>60</v>
      </c>
      <c r="H253" s="15">
        <f t="shared" si="81"/>
        <v>4</v>
      </c>
      <c r="I253" s="15">
        <f t="shared" si="81"/>
        <v>6</v>
      </c>
      <c r="J253" s="15">
        <f t="shared" si="81"/>
        <v>3</v>
      </c>
      <c r="K253" s="15">
        <f t="shared" si="81"/>
        <v>21</v>
      </c>
      <c r="L253" s="15">
        <f t="shared" si="81"/>
        <v>10</v>
      </c>
      <c r="M253" s="15">
        <f t="shared" si="81"/>
        <v>0</v>
      </c>
      <c r="N253" s="15">
        <f t="shared" si="81"/>
        <v>0</v>
      </c>
      <c r="O253" s="15">
        <f t="shared" si="81"/>
        <v>4</v>
      </c>
      <c r="P253" s="15">
        <f t="shared" si="81"/>
        <v>2</v>
      </c>
      <c r="Q253" s="15">
        <f t="shared" si="81"/>
        <v>5</v>
      </c>
      <c r="R253" s="15">
        <f>SUM(R254:R254)</f>
        <v>0</v>
      </c>
      <c r="S253" s="15">
        <f t="shared" si="81"/>
        <v>1</v>
      </c>
      <c r="T253" s="15">
        <f t="shared" si="81"/>
        <v>0</v>
      </c>
      <c r="U253" s="61"/>
    </row>
    <row r="254" spans="1:21" s="21" customFormat="1" ht="15" customHeight="1" x14ac:dyDescent="0.25">
      <c r="A254" s="13" t="s">
        <v>438</v>
      </c>
      <c r="B254" s="20" t="s">
        <v>97</v>
      </c>
      <c r="C254" s="77" t="s">
        <v>486</v>
      </c>
      <c r="D254" s="21" t="s">
        <v>121</v>
      </c>
      <c r="E254" s="14">
        <v>2</v>
      </c>
      <c r="F254" s="22">
        <f t="shared" ref="F254" si="82">SUM(G254:J254)</f>
        <v>73</v>
      </c>
      <c r="G254" s="58">
        <v>60</v>
      </c>
      <c r="H254" s="14">
        <v>4</v>
      </c>
      <c r="I254" s="14">
        <v>6</v>
      </c>
      <c r="J254" s="14">
        <v>3</v>
      </c>
      <c r="K254" s="22">
        <f>SUM(L254:Q254)+R254</f>
        <v>21</v>
      </c>
      <c r="L254" s="58">
        <v>10</v>
      </c>
      <c r="M254" s="14">
        <v>0</v>
      </c>
      <c r="N254" s="14">
        <v>0</v>
      </c>
      <c r="O254" s="58">
        <v>4</v>
      </c>
      <c r="P254" s="14">
        <v>2</v>
      </c>
      <c r="Q254" s="58">
        <v>5</v>
      </c>
      <c r="R254" s="14">
        <v>0</v>
      </c>
      <c r="S254" s="14">
        <v>1</v>
      </c>
      <c r="T254" s="14">
        <v>0</v>
      </c>
      <c r="U254" s="61"/>
    </row>
    <row r="255" spans="1:21" s="21" customFormat="1" ht="15" customHeight="1" x14ac:dyDescent="0.25">
      <c r="A255" s="13"/>
      <c r="B255" s="20"/>
      <c r="C255" s="77"/>
      <c r="E255" s="14"/>
      <c r="F255" s="22"/>
      <c r="G255" s="58"/>
      <c r="H255" s="14"/>
      <c r="I255" s="14"/>
      <c r="J255" s="14"/>
      <c r="K255" s="14"/>
      <c r="L255" s="58"/>
      <c r="M255" s="14"/>
      <c r="N255" s="14"/>
      <c r="O255" s="58"/>
      <c r="P255" s="14"/>
      <c r="Q255" s="58"/>
      <c r="R255" s="14"/>
      <c r="S255" s="14"/>
      <c r="T255" s="14"/>
      <c r="U255" s="61"/>
    </row>
    <row r="256" spans="1:21" s="47" customFormat="1" ht="15" customHeight="1" x14ac:dyDescent="0.25">
      <c r="A256" s="45" t="s">
        <v>439</v>
      </c>
      <c r="B256" s="46" t="s">
        <v>122</v>
      </c>
      <c r="C256" s="75"/>
      <c r="E256" s="15">
        <f>SUM(E257:E264)</f>
        <v>13</v>
      </c>
      <c r="F256" s="15">
        <f t="shared" ref="F256:T256" si="83">SUM(F257:F264)</f>
        <v>343</v>
      </c>
      <c r="G256" s="15">
        <f t="shared" si="83"/>
        <v>310</v>
      </c>
      <c r="H256" s="15">
        <f t="shared" si="83"/>
        <v>10</v>
      </c>
      <c r="I256" s="15">
        <f t="shared" si="83"/>
        <v>16</v>
      </c>
      <c r="J256" s="15">
        <f t="shared" si="83"/>
        <v>7</v>
      </c>
      <c r="K256" s="15">
        <f t="shared" si="83"/>
        <v>277</v>
      </c>
      <c r="L256" s="15">
        <f t="shared" si="83"/>
        <v>66</v>
      </c>
      <c r="M256" s="15">
        <f t="shared" si="83"/>
        <v>15</v>
      </c>
      <c r="N256" s="15">
        <f t="shared" si="83"/>
        <v>18</v>
      </c>
      <c r="O256" s="15">
        <f t="shared" si="83"/>
        <v>11</v>
      </c>
      <c r="P256" s="15">
        <f t="shared" si="83"/>
        <v>24</v>
      </c>
      <c r="Q256" s="15">
        <f t="shared" si="83"/>
        <v>122</v>
      </c>
      <c r="R256" s="15">
        <f>SUM(R257:R264)</f>
        <v>21</v>
      </c>
      <c r="S256" s="15">
        <f t="shared" si="83"/>
        <v>7</v>
      </c>
      <c r="T256" s="15">
        <f t="shared" si="83"/>
        <v>3</v>
      </c>
      <c r="U256" s="61"/>
    </row>
    <row r="257" spans="1:21" s="21" customFormat="1" ht="15" customHeight="1" x14ac:dyDescent="0.25">
      <c r="A257" s="24" t="s">
        <v>440</v>
      </c>
      <c r="B257" s="25" t="s">
        <v>149</v>
      </c>
      <c r="C257" s="74" t="s">
        <v>483</v>
      </c>
      <c r="D257" s="21" t="s">
        <v>124</v>
      </c>
      <c r="E257" s="14">
        <v>5</v>
      </c>
      <c r="F257" s="22">
        <f t="shared" ref="F257:F264" si="84">SUM(G257:J257)</f>
        <v>145</v>
      </c>
      <c r="G257" s="58">
        <v>129</v>
      </c>
      <c r="H257" s="14">
        <v>6</v>
      </c>
      <c r="I257" s="14">
        <v>6</v>
      </c>
      <c r="J257" s="14">
        <v>4</v>
      </c>
      <c r="K257" s="22">
        <f t="shared" ref="K257:K264" si="85">SUM(L257:Q257)+R257</f>
        <v>134</v>
      </c>
      <c r="L257" s="58">
        <v>26</v>
      </c>
      <c r="M257" s="14">
        <v>4</v>
      </c>
      <c r="N257" s="14">
        <v>8</v>
      </c>
      <c r="O257" s="58">
        <v>9</v>
      </c>
      <c r="P257" s="14">
        <v>8</v>
      </c>
      <c r="Q257" s="58">
        <v>67</v>
      </c>
      <c r="R257" s="14">
        <v>12</v>
      </c>
      <c r="S257" s="14">
        <v>1</v>
      </c>
      <c r="T257" s="14">
        <v>1</v>
      </c>
      <c r="U257" s="61"/>
    </row>
    <row r="258" spans="1:21" s="21" customFormat="1" ht="15" customHeight="1" x14ac:dyDescent="0.25">
      <c r="A258" s="24" t="s">
        <v>441</v>
      </c>
      <c r="B258" s="25" t="s">
        <v>197</v>
      </c>
      <c r="C258" s="74" t="s">
        <v>489</v>
      </c>
      <c r="D258" s="21" t="s">
        <v>123</v>
      </c>
      <c r="E258" s="14">
        <v>3</v>
      </c>
      <c r="F258" s="22">
        <f t="shared" si="84"/>
        <v>84</v>
      </c>
      <c r="G258" s="58">
        <v>76</v>
      </c>
      <c r="H258" s="14">
        <v>3</v>
      </c>
      <c r="I258" s="14">
        <v>4</v>
      </c>
      <c r="J258" s="14">
        <v>1</v>
      </c>
      <c r="K258" s="22">
        <f t="shared" si="85"/>
        <v>61</v>
      </c>
      <c r="L258" s="58">
        <v>9</v>
      </c>
      <c r="M258" s="14">
        <v>3</v>
      </c>
      <c r="N258" s="14">
        <v>3</v>
      </c>
      <c r="O258" s="58">
        <v>2</v>
      </c>
      <c r="P258" s="14">
        <v>5</v>
      </c>
      <c r="Q258" s="58">
        <v>34</v>
      </c>
      <c r="R258" s="14">
        <v>5</v>
      </c>
      <c r="S258" s="14">
        <v>1</v>
      </c>
      <c r="T258" s="14">
        <v>1</v>
      </c>
      <c r="U258" s="61"/>
    </row>
    <row r="259" spans="1:21" s="21" customFormat="1" ht="15" customHeight="1" x14ac:dyDescent="0.25">
      <c r="A259" s="24" t="s">
        <v>442</v>
      </c>
      <c r="B259" s="25" t="s">
        <v>197</v>
      </c>
      <c r="C259" s="74" t="s">
        <v>489</v>
      </c>
      <c r="D259" s="21" t="s">
        <v>125</v>
      </c>
      <c r="E259" s="14">
        <v>1</v>
      </c>
      <c r="F259" s="22">
        <f t="shared" si="84"/>
        <v>30</v>
      </c>
      <c r="G259" s="58">
        <v>28</v>
      </c>
      <c r="H259" s="14">
        <v>0</v>
      </c>
      <c r="I259" s="14">
        <v>2</v>
      </c>
      <c r="J259" s="14">
        <v>0</v>
      </c>
      <c r="K259" s="22">
        <f t="shared" si="85"/>
        <v>24</v>
      </c>
      <c r="L259" s="58">
        <v>17</v>
      </c>
      <c r="M259" s="14">
        <v>3</v>
      </c>
      <c r="N259" s="14">
        <v>1</v>
      </c>
      <c r="O259" s="58">
        <v>0</v>
      </c>
      <c r="P259" s="14">
        <v>3</v>
      </c>
      <c r="Q259" s="58">
        <v>0</v>
      </c>
      <c r="R259" s="14">
        <v>0</v>
      </c>
      <c r="S259" s="14">
        <v>1</v>
      </c>
      <c r="T259" s="14">
        <v>1</v>
      </c>
      <c r="U259" s="61"/>
    </row>
    <row r="260" spans="1:21" s="21" customFormat="1" ht="15" customHeight="1" x14ac:dyDescent="0.25">
      <c r="A260" s="24" t="s">
        <v>443</v>
      </c>
      <c r="B260" s="25" t="s">
        <v>197</v>
      </c>
      <c r="C260" s="74" t="s">
        <v>489</v>
      </c>
      <c r="D260" s="21" t="s">
        <v>126</v>
      </c>
      <c r="E260" s="14">
        <v>1</v>
      </c>
      <c r="F260" s="22">
        <f t="shared" si="84"/>
        <v>31</v>
      </c>
      <c r="G260" s="58">
        <v>29</v>
      </c>
      <c r="H260" s="14">
        <v>0</v>
      </c>
      <c r="I260" s="14">
        <v>2</v>
      </c>
      <c r="J260" s="14">
        <v>0</v>
      </c>
      <c r="K260" s="22">
        <f t="shared" si="85"/>
        <v>25</v>
      </c>
      <c r="L260" s="58">
        <v>5</v>
      </c>
      <c r="M260" s="14">
        <v>3</v>
      </c>
      <c r="N260" s="14">
        <v>0</v>
      </c>
      <c r="O260" s="58">
        <v>0</v>
      </c>
      <c r="P260" s="14">
        <v>3</v>
      </c>
      <c r="Q260" s="58">
        <v>11</v>
      </c>
      <c r="R260" s="14">
        <v>3</v>
      </c>
      <c r="S260" s="14">
        <v>1</v>
      </c>
      <c r="T260" s="14">
        <v>0</v>
      </c>
      <c r="U260" s="61"/>
    </row>
    <row r="261" spans="1:21" s="21" customFormat="1" ht="15" customHeight="1" x14ac:dyDescent="0.25">
      <c r="A261" s="24" t="s">
        <v>444</v>
      </c>
      <c r="B261" s="25" t="s">
        <v>197</v>
      </c>
      <c r="C261" s="74" t="s">
        <v>489</v>
      </c>
      <c r="D261" s="21" t="s">
        <v>127</v>
      </c>
      <c r="E261" s="14">
        <v>2</v>
      </c>
      <c r="F261" s="22">
        <f t="shared" si="84"/>
        <v>40</v>
      </c>
      <c r="G261" s="58">
        <v>38</v>
      </c>
      <c r="H261" s="14">
        <v>1</v>
      </c>
      <c r="I261" s="14">
        <v>0</v>
      </c>
      <c r="J261" s="14">
        <v>1</v>
      </c>
      <c r="K261" s="22">
        <f t="shared" si="85"/>
        <v>18</v>
      </c>
      <c r="L261" s="58">
        <v>6</v>
      </c>
      <c r="M261" s="14">
        <v>2</v>
      </c>
      <c r="N261" s="14">
        <v>4</v>
      </c>
      <c r="O261" s="58">
        <v>0</v>
      </c>
      <c r="P261" s="14">
        <v>3</v>
      </c>
      <c r="Q261" s="58">
        <v>2</v>
      </c>
      <c r="R261" s="14">
        <v>1</v>
      </c>
      <c r="S261" s="14">
        <v>1</v>
      </c>
      <c r="T261" s="14">
        <v>0</v>
      </c>
      <c r="U261" s="61"/>
    </row>
    <row r="262" spans="1:21" s="21" customFormat="1" ht="15" customHeight="1" x14ac:dyDescent="0.25">
      <c r="A262" s="24" t="s">
        <v>445</v>
      </c>
      <c r="B262" s="25" t="s">
        <v>197</v>
      </c>
      <c r="C262" s="74" t="s">
        <v>489</v>
      </c>
      <c r="D262" s="26" t="s">
        <v>128</v>
      </c>
      <c r="E262" s="14">
        <v>1</v>
      </c>
      <c r="F262" s="22">
        <f t="shared" si="84"/>
        <v>13</v>
      </c>
      <c r="G262" s="58">
        <v>10</v>
      </c>
      <c r="H262" s="14">
        <v>0</v>
      </c>
      <c r="I262" s="14">
        <v>2</v>
      </c>
      <c r="J262" s="14">
        <v>1</v>
      </c>
      <c r="K262" s="22">
        <f t="shared" si="85"/>
        <v>7</v>
      </c>
      <c r="L262" s="58">
        <v>3</v>
      </c>
      <c r="M262" s="14">
        <v>0</v>
      </c>
      <c r="N262" s="14">
        <v>2</v>
      </c>
      <c r="O262" s="58">
        <v>0</v>
      </c>
      <c r="P262" s="14">
        <v>2</v>
      </c>
      <c r="Q262" s="58">
        <v>0</v>
      </c>
      <c r="R262" s="14">
        <v>0</v>
      </c>
      <c r="S262" s="14">
        <v>1</v>
      </c>
      <c r="T262" s="14">
        <v>0</v>
      </c>
      <c r="U262" s="61"/>
    </row>
    <row r="263" spans="1:21" s="21" customFormat="1" ht="15" customHeight="1" x14ac:dyDescent="0.25">
      <c r="A263" s="13" t="s">
        <v>446</v>
      </c>
      <c r="B263" s="20" t="s">
        <v>153</v>
      </c>
      <c r="C263" s="77" t="s">
        <v>372</v>
      </c>
      <c r="D263" s="21" t="s">
        <v>129</v>
      </c>
      <c r="E263" s="14">
        <v>0</v>
      </c>
      <c r="F263" s="22">
        <f t="shared" si="84"/>
        <v>0</v>
      </c>
      <c r="G263" s="58">
        <v>0</v>
      </c>
      <c r="H263" s="14">
        <v>0</v>
      </c>
      <c r="I263" s="14">
        <v>0</v>
      </c>
      <c r="J263" s="14">
        <v>0</v>
      </c>
      <c r="K263" s="22">
        <f t="shared" si="85"/>
        <v>3</v>
      </c>
      <c r="L263" s="58">
        <v>0</v>
      </c>
      <c r="M263" s="14">
        <v>0</v>
      </c>
      <c r="N263" s="14">
        <v>0</v>
      </c>
      <c r="O263" s="58">
        <v>0</v>
      </c>
      <c r="P263" s="14">
        <v>0</v>
      </c>
      <c r="Q263" s="58">
        <v>3</v>
      </c>
      <c r="R263" s="14">
        <v>0</v>
      </c>
      <c r="S263" s="14">
        <v>1</v>
      </c>
      <c r="T263" s="14">
        <v>0</v>
      </c>
      <c r="U263" s="61"/>
    </row>
    <row r="264" spans="1:21" s="21" customFormat="1" ht="15" customHeight="1" x14ac:dyDescent="0.25">
      <c r="A264" s="13" t="s">
        <v>480</v>
      </c>
      <c r="B264" s="20" t="s">
        <v>153</v>
      </c>
      <c r="C264" s="77" t="s">
        <v>372</v>
      </c>
      <c r="D264" s="21" t="s">
        <v>481</v>
      </c>
      <c r="E264" s="14">
        <v>0</v>
      </c>
      <c r="F264" s="22">
        <f t="shared" si="84"/>
        <v>0</v>
      </c>
      <c r="G264" s="58">
        <v>0</v>
      </c>
      <c r="H264" s="14">
        <v>0</v>
      </c>
      <c r="I264" s="14">
        <v>0</v>
      </c>
      <c r="J264" s="14">
        <v>0</v>
      </c>
      <c r="K264" s="22">
        <f t="shared" si="85"/>
        <v>5</v>
      </c>
      <c r="L264" s="58">
        <v>0</v>
      </c>
      <c r="M264" s="14">
        <v>0</v>
      </c>
      <c r="N264" s="14">
        <v>0</v>
      </c>
      <c r="O264" s="58">
        <v>0</v>
      </c>
      <c r="P264" s="14">
        <v>0</v>
      </c>
      <c r="Q264" s="58">
        <v>5</v>
      </c>
      <c r="R264" s="14">
        <v>0</v>
      </c>
      <c r="S264" s="14">
        <v>0</v>
      </c>
      <c r="T264" s="14">
        <v>0</v>
      </c>
      <c r="U264" s="61"/>
    </row>
    <row r="265" spans="1:21" s="21" customFormat="1" ht="15" customHeight="1" x14ac:dyDescent="0.25">
      <c r="A265" s="13"/>
      <c r="B265" s="20"/>
      <c r="C265" s="77"/>
      <c r="E265" s="14"/>
      <c r="F265" s="22"/>
      <c r="G265" s="58"/>
      <c r="H265" s="14"/>
      <c r="I265" s="14"/>
      <c r="J265" s="14"/>
      <c r="K265" s="14"/>
      <c r="L265" s="58"/>
      <c r="M265" s="14"/>
      <c r="N265" s="14"/>
      <c r="O265" s="58"/>
      <c r="P265" s="14"/>
      <c r="Q265" s="58"/>
      <c r="R265" s="14"/>
      <c r="S265" s="14"/>
      <c r="T265" s="14"/>
      <c r="U265" s="61"/>
    </row>
    <row r="266" spans="1:21" s="47" customFormat="1" ht="15" customHeight="1" x14ac:dyDescent="0.25">
      <c r="A266" s="45" t="s">
        <v>447</v>
      </c>
      <c r="B266" s="46" t="s">
        <v>130</v>
      </c>
      <c r="C266" s="75"/>
      <c r="E266" s="15">
        <f>SUM(E267:E270)</f>
        <v>5</v>
      </c>
      <c r="F266" s="15">
        <f t="shared" ref="F266:T266" si="86">SUM(F267:F270)</f>
        <v>104</v>
      </c>
      <c r="G266" s="15">
        <f t="shared" si="86"/>
        <v>92</v>
      </c>
      <c r="H266" s="15">
        <f t="shared" si="86"/>
        <v>10</v>
      </c>
      <c r="I266" s="15">
        <f t="shared" si="86"/>
        <v>2</v>
      </c>
      <c r="J266" s="15">
        <f t="shared" si="86"/>
        <v>0</v>
      </c>
      <c r="K266" s="15">
        <f t="shared" si="86"/>
        <v>98</v>
      </c>
      <c r="L266" s="15">
        <f t="shared" si="86"/>
        <v>40</v>
      </c>
      <c r="M266" s="15">
        <f t="shared" si="86"/>
        <v>2</v>
      </c>
      <c r="N266" s="15">
        <f t="shared" si="86"/>
        <v>4</v>
      </c>
      <c r="O266" s="15">
        <f t="shared" si="86"/>
        <v>12</v>
      </c>
      <c r="P266" s="15">
        <f t="shared" si="86"/>
        <v>7</v>
      </c>
      <c r="Q266" s="15">
        <f t="shared" si="86"/>
        <v>28</v>
      </c>
      <c r="R266" s="15">
        <f>SUM(R267:R270)</f>
        <v>5</v>
      </c>
      <c r="S266" s="15">
        <f t="shared" si="86"/>
        <v>1</v>
      </c>
      <c r="T266" s="15">
        <f t="shared" si="86"/>
        <v>1</v>
      </c>
      <c r="U266" s="61"/>
    </row>
    <row r="267" spans="1:21" s="21" customFormat="1" ht="15" customHeight="1" x14ac:dyDescent="0.25">
      <c r="A267" s="13" t="s">
        <v>448</v>
      </c>
      <c r="B267" s="20" t="s">
        <v>149</v>
      </c>
      <c r="C267" s="77" t="s">
        <v>483</v>
      </c>
      <c r="D267" s="21" t="s">
        <v>131</v>
      </c>
      <c r="E267" s="14">
        <v>4</v>
      </c>
      <c r="F267" s="22">
        <f t="shared" ref="F267:F270" si="87">SUM(G267:J267)</f>
        <v>104</v>
      </c>
      <c r="G267" s="58">
        <v>92</v>
      </c>
      <c r="H267" s="14">
        <v>10</v>
      </c>
      <c r="I267" s="14">
        <v>2</v>
      </c>
      <c r="J267" s="14">
        <v>0</v>
      </c>
      <c r="K267" s="22">
        <f>SUM(L267:Q267)+R267</f>
        <v>86</v>
      </c>
      <c r="L267" s="58">
        <v>40</v>
      </c>
      <c r="M267" s="14">
        <v>2</v>
      </c>
      <c r="N267" s="14">
        <v>4</v>
      </c>
      <c r="O267" s="58">
        <v>12</v>
      </c>
      <c r="P267" s="14">
        <v>6</v>
      </c>
      <c r="Q267" s="58">
        <v>17</v>
      </c>
      <c r="R267" s="14">
        <v>5</v>
      </c>
      <c r="S267" s="14">
        <v>1</v>
      </c>
      <c r="T267" s="14">
        <v>1</v>
      </c>
      <c r="U267" s="61"/>
    </row>
    <row r="268" spans="1:21" s="21" customFormat="1" ht="15" customHeight="1" x14ac:dyDescent="0.25">
      <c r="A268" s="13" t="s">
        <v>449</v>
      </c>
      <c r="B268" s="20" t="s">
        <v>153</v>
      </c>
      <c r="C268" s="77" t="s">
        <v>491</v>
      </c>
      <c r="D268" s="21" t="s">
        <v>144</v>
      </c>
      <c r="E268" s="14">
        <v>1</v>
      </c>
      <c r="F268" s="22">
        <f t="shared" si="87"/>
        <v>0</v>
      </c>
      <c r="G268" s="58">
        <v>0</v>
      </c>
      <c r="H268" s="14">
        <v>0</v>
      </c>
      <c r="I268" s="14">
        <v>0</v>
      </c>
      <c r="J268" s="14">
        <v>0</v>
      </c>
      <c r="K268" s="22">
        <f>SUM(L268:Q268)+R268</f>
        <v>6</v>
      </c>
      <c r="L268" s="58">
        <v>0</v>
      </c>
      <c r="M268" s="14">
        <v>0</v>
      </c>
      <c r="N268" s="14">
        <v>0</v>
      </c>
      <c r="O268" s="58">
        <v>0</v>
      </c>
      <c r="P268" s="14">
        <v>1</v>
      </c>
      <c r="Q268" s="58">
        <v>5</v>
      </c>
      <c r="R268" s="14">
        <v>0</v>
      </c>
      <c r="S268" s="14">
        <v>0</v>
      </c>
      <c r="T268" s="14">
        <v>0</v>
      </c>
      <c r="U268" s="61"/>
    </row>
    <row r="269" spans="1:21" s="21" customFormat="1" ht="15" customHeight="1" x14ac:dyDescent="0.25">
      <c r="A269" s="13" t="s">
        <v>450</v>
      </c>
      <c r="B269" s="20" t="s">
        <v>188</v>
      </c>
      <c r="C269" s="77" t="s">
        <v>488</v>
      </c>
      <c r="D269" s="21" t="s">
        <v>451</v>
      </c>
      <c r="E269" s="14">
        <v>0</v>
      </c>
      <c r="F269" s="22">
        <f t="shared" si="87"/>
        <v>0</v>
      </c>
      <c r="G269" s="58">
        <v>0</v>
      </c>
      <c r="H269" s="14">
        <v>0</v>
      </c>
      <c r="I269" s="14">
        <v>0</v>
      </c>
      <c r="J269" s="14">
        <v>0</v>
      </c>
      <c r="K269" s="22">
        <f>SUM(L269:Q269)+R269</f>
        <v>3</v>
      </c>
      <c r="L269" s="58">
        <v>0</v>
      </c>
      <c r="M269" s="14">
        <v>0</v>
      </c>
      <c r="N269" s="14">
        <v>0</v>
      </c>
      <c r="O269" s="58">
        <v>0</v>
      </c>
      <c r="P269" s="14">
        <v>0</v>
      </c>
      <c r="Q269" s="58">
        <v>3</v>
      </c>
      <c r="R269" s="14">
        <v>0</v>
      </c>
      <c r="S269" s="14">
        <v>0</v>
      </c>
      <c r="T269" s="14">
        <v>0</v>
      </c>
      <c r="U269" s="61"/>
    </row>
    <row r="270" spans="1:21" s="21" customFormat="1" ht="15" customHeight="1" x14ac:dyDescent="0.25">
      <c r="A270" s="13" t="s">
        <v>452</v>
      </c>
      <c r="B270" s="20" t="s">
        <v>188</v>
      </c>
      <c r="C270" s="77" t="s">
        <v>488</v>
      </c>
      <c r="D270" s="21" t="s">
        <v>453</v>
      </c>
      <c r="E270" s="14">
        <v>0</v>
      </c>
      <c r="F270" s="22">
        <f t="shared" si="87"/>
        <v>0</v>
      </c>
      <c r="G270" s="58">
        <v>0</v>
      </c>
      <c r="H270" s="14">
        <v>0</v>
      </c>
      <c r="I270" s="14">
        <v>0</v>
      </c>
      <c r="J270" s="14">
        <v>0</v>
      </c>
      <c r="K270" s="22">
        <f>SUM(L270:Q270)+R270</f>
        <v>3</v>
      </c>
      <c r="L270" s="58">
        <v>0</v>
      </c>
      <c r="M270" s="14">
        <v>0</v>
      </c>
      <c r="N270" s="14">
        <v>0</v>
      </c>
      <c r="O270" s="58">
        <v>0</v>
      </c>
      <c r="P270" s="14">
        <v>0</v>
      </c>
      <c r="Q270" s="58">
        <v>3</v>
      </c>
      <c r="R270" s="14">
        <v>0</v>
      </c>
      <c r="S270" s="14">
        <v>0</v>
      </c>
      <c r="T270" s="14">
        <v>0</v>
      </c>
      <c r="U270" s="61"/>
    </row>
    <row r="271" spans="1:21" s="21" customFormat="1" ht="15" customHeight="1" x14ac:dyDescent="0.25">
      <c r="A271" s="13"/>
      <c r="B271" s="20"/>
      <c r="C271" s="77"/>
      <c r="E271" s="14"/>
      <c r="F271" s="22"/>
      <c r="G271" s="58"/>
      <c r="H271" s="14"/>
      <c r="I271" s="14"/>
      <c r="J271" s="14"/>
      <c r="K271" s="14"/>
      <c r="L271" s="58"/>
      <c r="M271" s="14"/>
      <c r="N271" s="14"/>
      <c r="O271" s="58"/>
      <c r="P271" s="14"/>
      <c r="Q271" s="58"/>
      <c r="R271" s="14"/>
      <c r="S271" s="14"/>
      <c r="T271" s="14"/>
      <c r="U271" s="61"/>
    </row>
    <row r="272" spans="1:21" s="47" customFormat="1" ht="15" customHeight="1" x14ac:dyDescent="0.25">
      <c r="A272" s="45" t="s">
        <v>454</v>
      </c>
      <c r="B272" s="46" t="s">
        <v>132</v>
      </c>
      <c r="C272" s="75"/>
      <c r="D272" s="53"/>
      <c r="E272" s="15">
        <f>SUM(E273:E275)</f>
        <v>5</v>
      </c>
      <c r="F272" s="15">
        <f t="shared" ref="F272:T272" si="88">SUM(F273:F275)</f>
        <v>80</v>
      </c>
      <c r="G272" s="15">
        <f t="shared" si="88"/>
        <v>71</v>
      </c>
      <c r="H272" s="15">
        <f t="shared" si="88"/>
        <v>5</v>
      </c>
      <c r="I272" s="15">
        <f t="shared" si="88"/>
        <v>2</v>
      </c>
      <c r="J272" s="15">
        <f t="shared" si="88"/>
        <v>2</v>
      </c>
      <c r="K272" s="15">
        <f t="shared" si="88"/>
        <v>90</v>
      </c>
      <c r="L272" s="15">
        <f t="shared" si="88"/>
        <v>21</v>
      </c>
      <c r="M272" s="15">
        <f t="shared" si="88"/>
        <v>6</v>
      </c>
      <c r="N272" s="15">
        <f t="shared" si="88"/>
        <v>5</v>
      </c>
      <c r="O272" s="15">
        <f t="shared" si="88"/>
        <v>15</v>
      </c>
      <c r="P272" s="15">
        <f t="shared" si="88"/>
        <v>10</v>
      </c>
      <c r="Q272" s="15">
        <f t="shared" si="88"/>
        <v>30</v>
      </c>
      <c r="R272" s="15">
        <f>SUM(R273:R275)</f>
        <v>3</v>
      </c>
      <c r="S272" s="15">
        <f t="shared" si="88"/>
        <v>3</v>
      </c>
      <c r="T272" s="15">
        <f t="shared" si="88"/>
        <v>1</v>
      </c>
      <c r="U272" s="61"/>
    </row>
    <row r="273" spans="1:21" s="21" customFormat="1" ht="15" customHeight="1" x14ac:dyDescent="0.25">
      <c r="A273" s="39" t="s">
        <v>455</v>
      </c>
      <c r="B273" s="40" t="s">
        <v>97</v>
      </c>
      <c r="C273" s="81" t="s">
        <v>486</v>
      </c>
      <c r="D273" s="21" t="s">
        <v>133</v>
      </c>
      <c r="E273" s="37">
        <v>4</v>
      </c>
      <c r="F273" s="22">
        <f t="shared" ref="F273:F275" si="89">SUM(G273:J273)</f>
        <v>70</v>
      </c>
      <c r="G273" s="58">
        <v>62</v>
      </c>
      <c r="H273" s="37">
        <v>4</v>
      </c>
      <c r="I273" s="37">
        <v>2</v>
      </c>
      <c r="J273" s="37">
        <v>2</v>
      </c>
      <c r="K273" s="22">
        <f>SUM(L273:Q273)+R273</f>
        <v>75</v>
      </c>
      <c r="L273" s="58">
        <v>11</v>
      </c>
      <c r="M273" s="37">
        <v>4</v>
      </c>
      <c r="N273" s="37">
        <v>3</v>
      </c>
      <c r="O273" s="58">
        <v>15</v>
      </c>
      <c r="P273" s="37">
        <v>9</v>
      </c>
      <c r="Q273" s="58">
        <v>30</v>
      </c>
      <c r="R273" s="37">
        <v>3</v>
      </c>
      <c r="S273" s="37">
        <v>1</v>
      </c>
      <c r="T273" s="37">
        <v>1</v>
      </c>
      <c r="U273" s="61"/>
    </row>
    <row r="274" spans="1:21" s="21" customFormat="1" ht="15" customHeight="1" x14ac:dyDescent="0.25">
      <c r="A274" s="35" t="s">
        <v>456</v>
      </c>
      <c r="B274" s="5" t="s">
        <v>188</v>
      </c>
      <c r="C274" s="72" t="s">
        <v>488</v>
      </c>
      <c r="D274" s="21" t="s">
        <v>457</v>
      </c>
      <c r="E274" s="37">
        <v>0</v>
      </c>
      <c r="F274" s="22">
        <f t="shared" si="89"/>
        <v>0</v>
      </c>
      <c r="G274" s="58">
        <v>0</v>
      </c>
      <c r="H274" s="37">
        <v>0</v>
      </c>
      <c r="I274" s="37">
        <v>0</v>
      </c>
      <c r="J274" s="37">
        <v>0</v>
      </c>
      <c r="K274" s="22">
        <f>SUM(L274:Q274)+R274</f>
        <v>0</v>
      </c>
      <c r="L274" s="58">
        <v>0</v>
      </c>
      <c r="M274" s="37">
        <v>0</v>
      </c>
      <c r="N274" s="37">
        <v>0</v>
      </c>
      <c r="O274" s="58">
        <v>0</v>
      </c>
      <c r="P274" s="37">
        <v>0</v>
      </c>
      <c r="Q274" s="58">
        <v>0</v>
      </c>
      <c r="R274" s="37">
        <v>0</v>
      </c>
      <c r="S274" s="37">
        <v>1</v>
      </c>
      <c r="T274" s="37">
        <v>0</v>
      </c>
      <c r="U274" s="61"/>
    </row>
    <row r="275" spans="1:21" s="21" customFormat="1" ht="15" customHeight="1" x14ac:dyDescent="0.25">
      <c r="A275" s="41" t="s">
        <v>458</v>
      </c>
      <c r="B275" s="42" t="s">
        <v>197</v>
      </c>
      <c r="C275" s="82" t="s">
        <v>489</v>
      </c>
      <c r="D275" s="62" t="s">
        <v>134</v>
      </c>
      <c r="E275" s="44">
        <v>1</v>
      </c>
      <c r="F275" s="43">
        <f t="shared" si="89"/>
        <v>10</v>
      </c>
      <c r="G275" s="60">
        <v>9</v>
      </c>
      <c r="H275" s="44">
        <v>1</v>
      </c>
      <c r="I275" s="44">
        <v>0</v>
      </c>
      <c r="J275" s="44">
        <v>0</v>
      </c>
      <c r="K275" s="43">
        <f>SUM(L275:Q275)+R275</f>
        <v>15</v>
      </c>
      <c r="L275" s="60">
        <v>10</v>
      </c>
      <c r="M275" s="44">
        <v>2</v>
      </c>
      <c r="N275" s="44">
        <v>2</v>
      </c>
      <c r="O275" s="60">
        <v>0</v>
      </c>
      <c r="P275" s="44">
        <v>1</v>
      </c>
      <c r="Q275" s="60">
        <v>0</v>
      </c>
      <c r="R275" s="44">
        <v>0</v>
      </c>
      <c r="S275" s="44">
        <v>1</v>
      </c>
      <c r="T275" s="44">
        <v>0</v>
      </c>
      <c r="U275" s="61"/>
    </row>
  </sheetData>
  <mergeCells count="16">
    <mergeCell ref="A10:D11"/>
    <mergeCell ref="T10:T12"/>
    <mergeCell ref="A6:T6"/>
    <mergeCell ref="A8:T8"/>
    <mergeCell ref="F10:J11"/>
    <mergeCell ref="K11:K12"/>
    <mergeCell ref="L11:M11"/>
    <mergeCell ref="C9:S9"/>
    <mergeCell ref="K10:R10"/>
    <mergeCell ref="E10:E12"/>
    <mergeCell ref="N11:N12"/>
    <mergeCell ref="O11:O12"/>
    <mergeCell ref="P11:P12"/>
    <mergeCell ref="Q11:Q12"/>
    <mergeCell ref="R11:R12"/>
    <mergeCell ref="S10:S12"/>
  </mergeCells>
  <pageMargins left="0.98425196850393704" right="0" top="0" bottom="0.59055118110236227" header="0" footer="0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16.1 2014</vt:lpstr>
      <vt:lpstr>'16.1 2014'!Área_de_impresión</vt:lpstr>
      <vt:lpstr>'16.1 2014'!Títulos_a_imprimir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Rogelio Alberto Morales Virgen</cp:lastModifiedBy>
  <cp:lastPrinted>2015-03-25T16:55:38Z</cp:lastPrinted>
  <dcterms:created xsi:type="dcterms:W3CDTF">2013-04-19T18:16:55Z</dcterms:created>
  <dcterms:modified xsi:type="dcterms:W3CDTF">2015-11-04T20:48:15Z</dcterms:modified>
</cp:coreProperties>
</file>